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icrosoft\Documents\AGENCIA\SALA DE SINAIS\"/>
    </mc:Choice>
  </mc:AlternateContent>
  <xr:revisionPtr revIDLastSave="0" documentId="8_{0FFB2F22-50BD-48D4-B400-F7D9F810A1EF}" xr6:coauthVersionLast="47" xr6:coauthVersionMax="47" xr10:uidLastSave="{00000000-0000-0000-0000-000000000000}"/>
  <bookViews>
    <workbookView showSheetTabs="0" xWindow="-120" yWindow="-120" windowWidth="29040" windowHeight="15720" activeTab="4" xr2:uid="{00000000-000D-0000-FFFF-FFFF00000000}"/>
  </bookViews>
  <sheets>
    <sheet name="MARÇO" sheetId="23" r:id="rId1"/>
    <sheet name="ABRIL" sheetId="22" r:id="rId2"/>
    <sheet name="MAIO" sheetId="21" r:id="rId3"/>
    <sheet name="JUNHO" sheetId="20" r:id="rId4"/>
    <sheet name="FEVEREIRO" sheetId="13" r:id="rId5"/>
    <sheet name="JANEIRO" sheetId="12" r:id="rId6"/>
  </sheets>
  <calcPr calcId="191029"/>
</workbook>
</file>

<file path=xl/calcChain.xml><?xml version="1.0" encoding="utf-8"?>
<calcChain xmlns="http://schemas.openxmlformats.org/spreadsheetml/2006/main">
  <c r="I21" i="13" l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F14" i="13"/>
  <c r="F11" i="13"/>
  <c r="Q1" i="13" s="1"/>
  <c r="F8" i="13"/>
  <c r="E23" i="13" s="1"/>
  <c r="F5" i="13"/>
  <c r="G23" i="13" s="1"/>
  <c r="H23" i="13" s="1"/>
  <c r="J23" i="13" s="1"/>
  <c r="I21" i="23"/>
  <c r="I22" i="23" s="1"/>
  <c r="I23" i="23" s="1"/>
  <c r="I24" i="23" s="1"/>
  <c r="I25" i="23" s="1"/>
  <c r="I26" i="23" s="1"/>
  <c r="I27" i="23" s="1"/>
  <c r="I28" i="23" s="1"/>
  <c r="I29" i="23" s="1"/>
  <c r="I30" i="23" s="1"/>
  <c r="I31" i="23" s="1"/>
  <c r="I32" i="23" s="1"/>
  <c r="I33" i="23" s="1"/>
  <c r="I34" i="23" s="1"/>
  <c r="I35" i="23" s="1"/>
  <c r="I36" i="23" s="1"/>
  <c r="I37" i="23" s="1"/>
  <c r="I38" i="23" s="1"/>
  <c r="I39" i="23" s="1"/>
  <c r="I40" i="23" s="1"/>
  <c r="I41" i="23" s="1"/>
  <c r="I42" i="23" s="1"/>
  <c r="I43" i="23" s="1"/>
  <c r="I44" i="23" s="1"/>
  <c r="I45" i="23" s="1"/>
  <c r="I46" i="23" s="1"/>
  <c r="I47" i="23" s="1"/>
  <c r="I48" i="23" s="1"/>
  <c r="I49" i="23" s="1"/>
  <c r="I50" i="23" s="1"/>
  <c r="I51" i="23" s="1"/>
  <c r="F14" i="23"/>
  <c r="P1" i="23" s="1"/>
  <c r="F11" i="23"/>
  <c r="Q1" i="23" s="1"/>
  <c r="F8" i="23"/>
  <c r="E23" i="23" s="1"/>
  <c r="F5" i="23"/>
  <c r="I21" i="22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F14" i="22"/>
  <c r="P1" i="22" s="1"/>
  <c r="F11" i="22"/>
  <c r="Q1" i="22" s="1"/>
  <c r="F8" i="22"/>
  <c r="E23" i="22" s="1"/>
  <c r="F5" i="22"/>
  <c r="I21" i="21"/>
  <c r="I22" i="21" s="1"/>
  <c r="I23" i="21" s="1"/>
  <c r="I24" i="21" s="1"/>
  <c r="I25" i="21" s="1"/>
  <c r="I26" i="21" s="1"/>
  <c r="I27" i="21" s="1"/>
  <c r="I28" i="21" s="1"/>
  <c r="I29" i="21" s="1"/>
  <c r="I30" i="21" s="1"/>
  <c r="I31" i="21" s="1"/>
  <c r="I32" i="21" s="1"/>
  <c r="I33" i="21" s="1"/>
  <c r="I34" i="21" s="1"/>
  <c r="I35" i="21" s="1"/>
  <c r="I36" i="21" s="1"/>
  <c r="I37" i="21" s="1"/>
  <c r="I38" i="21" s="1"/>
  <c r="I39" i="21" s="1"/>
  <c r="I40" i="21" s="1"/>
  <c r="I41" i="21" s="1"/>
  <c r="I42" i="21" s="1"/>
  <c r="I43" i="21" s="1"/>
  <c r="I44" i="21" s="1"/>
  <c r="I45" i="21" s="1"/>
  <c r="I46" i="21" s="1"/>
  <c r="I47" i="21" s="1"/>
  <c r="I48" i="21" s="1"/>
  <c r="I49" i="21" s="1"/>
  <c r="I50" i="21" s="1"/>
  <c r="I51" i="21" s="1"/>
  <c r="F14" i="21"/>
  <c r="P1" i="21" s="1"/>
  <c r="F11" i="21"/>
  <c r="Q1" i="21" s="1"/>
  <c r="F8" i="21"/>
  <c r="E23" i="21" s="1"/>
  <c r="F5" i="21"/>
  <c r="G22" i="21" s="1"/>
  <c r="H22" i="21" s="1"/>
  <c r="J22" i="21" s="1"/>
  <c r="I21" i="20"/>
  <c r="I22" i="20" s="1"/>
  <c r="I23" i="20" s="1"/>
  <c r="I24" i="20" s="1"/>
  <c r="I25" i="20" s="1"/>
  <c r="I26" i="20" s="1"/>
  <c r="I27" i="20" s="1"/>
  <c r="I28" i="20" s="1"/>
  <c r="I29" i="20" s="1"/>
  <c r="I30" i="20" s="1"/>
  <c r="I31" i="20" s="1"/>
  <c r="I32" i="20" s="1"/>
  <c r="I33" i="20" s="1"/>
  <c r="I34" i="20" s="1"/>
  <c r="I35" i="20" s="1"/>
  <c r="I36" i="20" s="1"/>
  <c r="I37" i="20" s="1"/>
  <c r="I38" i="20" s="1"/>
  <c r="I39" i="20" s="1"/>
  <c r="I40" i="20" s="1"/>
  <c r="I41" i="20" s="1"/>
  <c r="I42" i="20" s="1"/>
  <c r="I43" i="20" s="1"/>
  <c r="I44" i="20" s="1"/>
  <c r="I45" i="20" s="1"/>
  <c r="I46" i="20" s="1"/>
  <c r="I47" i="20" s="1"/>
  <c r="I48" i="20" s="1"/>
  <c r="I49" i="20" s="1"/>
  <c r="I50" i="20" s="1"/>
  <c r="F14" i="20"/>
  <c r="P1" i="20" s="1"/>
  <c r="F11" i="20"/>
  <c r="Q1" i="20" s="1"/>
  <c r="F8" i="20"/>
  <c r="E23" i="20" s="1"/>
  <c r="F5" i="20"/>
  <c r="E50" i="22" l="1"/>
  <c r="E21" i="22"/>
  <c r="E34" i="22"/>
  <c r="R2" i="13"/>
  <c r="E21" i="13"/>
  <c r="E32" i="13"/>
  <c r="E22" i="13"/>
  <c r="E24" i="13"/>
  <c r="E26" i="13"/>
  <c r="E28" i="13"/>
  <c r="E30" i="13"/>
  <c r="E34" i="13"/>
  <c r="E36" i="13"/>
  <c r="E38" i="13"/>
  <c r="E40" i="13"/>
  <c r="E42" i="13"/>
  <c r="E44" i="13"/>
  <c r="E46" i="13"/>
  <c r="E48" i="13"/>
  <c r="G28" i="13"/>
  <c r="H28" i="13" s="1"/>
  <c r="J28" i="13" s="1"/>
  <c r="G32" i="13"/>
  <c r="H32" i="13" s="1"/>
  <c r="J32" i="13" s="1"/>
  <c r="G38" i="13"/>
  <c r="H38" i="13" s="1"/>
  <c r="J38" i="13" s="1"/>
  <c r="G42" i="13"/>
  <c r="H42" i="13" s="1"/>
  <c r="J42" i="13" s="1"/>
  <c r="G48" i="13"/>
  <c r="H48" i="13" s="1"/>
  <c r="J48" i="13" s="1"/>
  <c r="G21" i="13"/>
  <c r="H21" i="13" s="1"/>
  <c r="J21" i="13" s="1"/>
  <c r="G26" i="13"/>
  <c r="H26" i="13" s="1"/>
  <c r="J26" i="13" s="1"/>
  <c r="G34" i="13"/>
  <c r="H34" i="13" s="1"/>
  <c r="J34" i="13" s="1"/>
  <c r="G46" i="13"/>
  <c r="H46" i="13" s="1"/>
  <c r="J46" i="13" s="1"/>
  <c r="G24" i="13"/>
  <c r="H24" i="13" s="1"/>
  <c r="J24" i="13" s="1"/>
  <c r="G30" i="13"/>
  <c r="H30" i="13" s="1"/>
  <c r="J30" i="13" s="1"/>
  <c r="G36" i="13"/>
  <c r="H36" i="13" s="1"/>
  <c r="J36" i="13" s="1"/>
  <c r="G40" i="13"/>
  <c r="H40" i="13" s="1"/>
  <c r="J40" i="13" s="1"/>
  <c r="G44" i="13"/>
  <c r="H44" i="13" s="1"/>
  <c r="J44" i="13" s="1"/>
  <c r="E25" i="13"/>
  <c r="E29" i="13"/>
  <c r="E31" i="13"/>
  <c r="E35" i="13"/>
  <c r="E37" i="13"/>
  <c r="E39" i="13"/>
  <c r="E43" i="13"/>
  <c r="E45" i="13"/>
  <c r="E47" i="13"/>
  <c r="E49" i="13"/>
  <c r="G22" i="13"/>
  <c r="H22" i="13" s="1"/>
  <c r="J22" i="13" s="1"/>
  <c r="E27" i="13"/>
  <c r="E33" i="13"/>
  <c r="E41" i="13"/>
  <c r="G25" i="13"/>
  <c r="H25" i="13" s="1"/>
  <c r="J25" i="13" s="1"/>
  <c r="G27" i="13"/>
  <c r="H27" i="13" s="1"/>
  <c r="J27" i="13" s="1"/>
  <c r="G29" i="13"/>
  <c r="H29" i="13" s="1"/>
  <c r="J29" i="13" s="1"/>
  <c r="G31" i="13"/>
  <c r="H31" i="13" s="1"/>
  <c r="J31" i="13" s="1"/>
  <c r="G33" i="13"/>
  <c r="H33" i="13" s="1"/>
  <c r="J33" i="13" s="1"/>
  <c r="G35" i="13"/>
  <c r="H35" i="13" s="1"/>
  <c r="J35" i="13" s="1"/>
  <c r="G37" i="13"/>
  <c r="H37" i="13" s="1"/>
  <c r="J37" i="13" s="1"/>
  <c r="G39" i="13"/>
  <c r="H39" i="13" s="1"/>
  <c r="J39" i="13" s="1"/>
  <c r="G41" i="13"/>
  <c r="H41" i="13" s="1"/>
  <c r="J41" i="13" s="1"/>
  <c r="G43" i="13"/>
  <c r="H43" i="13" s="1"/>
  <c r="J43" i="13" s="1"/>
  <c r="G45" i="13"/>
  <c r="H45" i="13" s="1"/>
  <c r="J45" i="13" s="1"/>
  <c r="G47" i="13"/>
  <c r="H47" i="13" s="1"/>
  <c r="J47" i="13" s="1"/>
  <c r="G49" i="13"/>
  <c r="H49" i="13" s="1"/>
  <c r="J49" i="13" s="1"/>
  <c r="P1" i="13"/>
  <c r="E26" i="22"/>
  <c r="E42" i="22"/>
  <c r="E30" i="22"/>
  <c r="E46" i="22"/>
  <c r="E38" i="22"/>
  <c r="E36" i="21"/>
  <c r="E24" i="21"/>
  <c r="E28" i="21"/>
  <c r="E44" i="21"/>
  <c r="E40" i="21"/>
  <c r="E32" i="21"/>
  <c r="E48" i="21"/>
  <c r="E24" i="20"/>
  <c r="E28" i="20"/>
  <c r="E32" i="20"/>
  <c r="E36" i="20"/>
  <c r="E40" i="20"/>
  <c r="E44" i="20"/>
  <c r="E48" i="20"/>
  <c r="E21" i="20"/>
  <c r="E25" i="20"/>
  <c r="E29" i="20"/>
  <c r="E33" i="20"/>
  <c r="E37" i="20"/>
  <c r="E41" i="20"/>
  <c r="E45" i="20"/>
  <c r="E49" i="20"/>
  <c r="E26" i="20"/>
  <c r="E30" i="20"/>
  <c r="E34" i="20"/>
  <c r="E38" i="20"/>
  <c r="E42" i="20"/>
  <c r="E46" i="20"/>
  <c r="E50" i="20"/>
  <c r="E27" i="20"/>
  <c r="E31" i="20"/>
  <c r="E35" i="20"/>
  <c r="E39" i="20"/>
  <c r="E43" i="20"/>
  <c r="E47" i="20"/>
  <c r="E25" i="21"/>
  <c r="E29" i="21"/>
  <c r="E33" i="21"/>
  <c r="E37" i="21"/>
  <c r="E41" i="21"/>
  <c r="E45" i="21"/>
  <c r="E49" i="21"/>
  <c r="E26" i="21"/>
  <c r="E30" i="21"/>
  <c r="E34" i="21"/>
  <c r="E38" i="21"/>
  <c r="E42" i="21"/>
  <c r="E46" i="21"/>
  <c r="E50" i="21"/>
  <c r="G23" i="21"/>
  <c r="H23" i="21" s="1"/>
  <c r="J23" i="21" s="1"/>
  <c r="E27" i="21"/>
  <c r="E31" i="21"/>
  <c r="E35" i="21"/>
  <c r="E39" i="21"/>
  <c r="E43" i="21"/>
  <c r="E47" i="21"/>
  <c r="E51" i="21"/>
  <c r="E27" i="22"/>
  <c r="E31" i="22"/>
  <c r="E35" i="22"/>
  <c r="E39" i="22"/>
  <c r="E43" i="22"/>
  <c r="E47" i="22"/>
  <c r="E24" i="22"/>
  <c r="E28" i="22"/>
  <c r="E32" i="22"/>
  <c r="E36" i="22"/>
  <c r="E40" i="22"/>
  <c r="E44" i="22"/>
  <c r="E48" i="22"/>
  <c r="E25" i="22"/>
  <c r="E29" i="22"/>
  <c r="E33" i="22"/>
  <c r="E37" i="22"/>
  <c r="E41" i="22"/>
  <c r="E45" i="22"/>
  <c r="E49" i="22"/>
  <c r="E24" i="23"/>
  <c r="E28" i="23"/>
  <c r="E32" i="23"/>
  <c r="E36" i="23"/>
  <c r="E40" i="23"/>
  <c r="E44" i="23"/>
  <c r="E48" i="23"/>
  <c r="E25" i="23"/>
  <c r="E29" i="23"/>
  <c r="E33" i="23"/>
  <c r="E37" i="23"/>
  <c r="E41" i="23"/>
  <c r="E45" i="23"/>
  <c r="E49" i="23"/>
  <c r="E21" i="23"/>
  <c r="E26" i="23"/>
  <c r="E30" i="23"/>
  <c r="E34" i="23"/>
  <c r="E38" i="23"/>
  <c r="E42" i="23"/>
  <c r="E46" i="23"/>
  <c r="E50" i="23"/>
  <c r="E27" i="23"/>
  <c r="E31" i="23"/>
  <c r="E35" i="23"/>
  <c r="E39" i="23"/>
  <c r="E43" i="23"/>
  <c r="E47" i="23"/>
  <c r="E51" i="23"/>
  <c r="R2" i="23"/>
  <c r="G22" i="23"/>
  <c r="H22" i="23" s="1"/>
  <c r="J22" i="23" s="1"/>
  <c r="G51" i="23"/>
  <c r="H51" i="23" s="1"/>
  <c r="J51" i="23" s="1"/>
  <c r="G48" i="23"/>
  <c r="H48" i="23" s="1"/>
  <c r="J48" i="23" s="1"/>
  <c r="G47" i="23"/>
  <c r="H47" i="23" s="1"/>
  <c r="J47" i="23" s="1"/>
  <c r="G45" i="23"/>
  <c r="H45" i="23" s="1"/>
  <c r="J45" i="23" s="1"/>
  <c r="G43" i="23"/>
  <c r="H43" i="23" s="1"/>
  <c r="J43" i="23" s="1"/>
  <c r="G41" i="23"/>
  <c r="H41" i="23" s="1"/>
  <c r="J41" i="23" s="1"/>
  <c r="G39" i="23"/>
  <c r="H39" i="23" s="1"/>
  <c r="J39" i="23" s="1"/>
  <c r="G37" i="23"/>
  <c r="H37" i="23" s="1"/>
  <c r="J37" i="23" s="1"/>
  <c r="G35" i="23"/>
  <c r="H35" i="23" s="1"/>
  <c r="J35" i="23" s="1"/>
  <c r="G33" i="23"/>
  <c r="H33" i="23" s="1"/>
  <c r="J33" i="23" s="1"/>
  <c r="G31" i="23"/>
  <c r="H31" i="23" s="1"/>
  <c r="J31" i="23" s="1"/>
  <c r="G29" i="23"/>
  <c r="H29" i="23" s="1"/>
  <c r="J29" i="23" s="1"/>
  <c r="G21" i="23"/>
  <c r="H21" i="23" s="1"/>
  <c r="J21" i="23" s="1"/>
  <c r="G50" i="23"/>
  <c r="H50" i="23" s="1"/>
  <c r="J50" i="23" s="1"/>
  <c r="G49" i="23"/>
  <c r="H49" i="23" s="1"/>
  <c r="J49" i="23" s="1"/>
  <c r="G46" i="23"/>
  <c r="H46" i="23" s="1"/>
  <c r="J46" i="23" s="1"/>
  <c r="G44" i="23"/>
  <c r="H44" i="23" s="1"/>
  <c r="J44" i="23" s="1"/>
  <c r="G42" i="23"/>
  <c r="H42" i="23" s="1"/>
  <c r="J42" i="23" s="1"/>
  <c r="G40" i="23"/>
  <c r="H40" i="23" s="1"/>
  <c r="J40" i="23" s="1"/>
  <c r="G38" i="23"/>
  <c r="H38" i="23" s="1"/>
  <c r="J38" i="23" s="1"/>
  <c r="G36" i="23"/>
  <c r="H36" i="23" s="1"/>
  <c r="J36" i="23" s="1"/>
  <c r="G34" i="23"/>
  <c r="H34" i="23" s="1"/>
  <c r="J34" i="23" s="1"/>
  <c r="G32" i="23"/>
  <c r="H32" i="23" s="1"/>
  <c r="J32" i="23" s="1"/>
  <c r="G30" i="23"/>
  <c r="H30" i="23" s="1"/>
  <c r="J30" i="23" s="1"/>
  <c r="G28" i="23"/>
  <c r="H28" i="23" s="1"/>
  <c r="J28" i="23" s="1"/>
  <c r="G24" i="23"/>
  <c r="H24" i="23" s="1"/>
  <c r="J24" i="23" s="1"/>
  <c r="G25" i="23"/>
  <c r="H25" i="23" s="1"/>
  <c r="J25" i="23" s="1"/>
  <c r="G26" i="23"/>
  <c r="H26" i="23" s="1"/>
  <c r="J26" i="23" s="1"/>
  <c r="G27" i="23"/>
  <c r="H27" i="23" s="1"/>
  <c r="J27" i="23" s="1"/>
  <c r="G23" i="23"/>
  <c r="H23" i="23" s="1"/>
  <c r="J23" i="23" s="1"/>
  <c r="E22" i="23"/>
  <c r="G22" i="22"/>
  <c r="H22" i="22" s="1"/>
  <c r="J22" i="22" s="1"/>
  <c r="G50" i="22"/>
  <c r="H50" i="22" s="1"/>
  <c r="J50" i="22" s="1"/>
  <c r="G49" i="22"/>
  <c r="H49" i="22" s="1"/>
  <c r="J49" i="22" s="1"/>
  <c r="G47" i="22"/>
  <c r="H47" i="22" s="1"/>
  <c r="J47" i="22" s="1"/>
  <c r="G45" i="22"/>
  <c r="H45" i="22" s="1"/>
  <c r="J45" i="22" s="1"/>
  <c r="G44" i="22"/>
  <c r="H44" i="22" s="1"/>
  <c r="J44" i="22" s="1"/>
  <c r="G42" i="22"/>
  <c r="H42" i="22" s="1"/>
  <c r="J42" i="22" s="1"/>
  <c r="G39" i="22"/>
  <c r="H39" i="22" s="1"/>
  <c r="J39" i="22" s="1"/>
  <c r="G37" i="22"/>
  <c r="H37" i="22" s="1"/>
  <c r="J37" i="22" s="1"/>
  <c r="G34" i="22"/>
  <c r="H34" i="22" s="1"/>
  <c r="J34" i="22" s="1"/>
  <c r="G32" i="22"/>
  <c r="H32" i="22" s="1"/>
  <c r="J32" i="22" s="1"/>
  <c r="G31" i="22"/>
  <c r="H31" i="22" s="1"/>
  <c r="J31" i="22" s="1"/>
  <c r="G29" i="22"/>
  <c r="H29" i="22" s="1"/>
  <c r="J29" i="22" s="1"/>
  <c r="G28" i="22"/>
  <c r="H28" i="22" s="1"/>
  <c r="J28" i="22" s="1"/>
  <c r="G21" i="22"/>
  <c r="H21" i="22" s="1"/>
  <c r="J21" i="22" s="1"/>
  <c r="G48" i="22"/>
  <c r="H48" i="22" s="1"/>
  <c r="J48" i="22" s="1"/>
  <c r="G46" i="22"/>
  <c r="H46" i="22" s="1"/>
  <c r="J46" i="22" s="1"/>
  <c r="G43" i="22"/>
  <c r="H43" i="22" s="1"/>
  <c r="J43" i="22" s="1"/>
  <c r="G41" i="22"/>
  <c r="H41" i="22" s="1"/>
  <c r="J41" i="22" s="1"/>
  <c r="G40" i="22"/>
  <c r="H40" i="22" s="1"/>
  <c r="J40" i="22" s="1"/>
  <c r="G38" i="22"/>
  <c r="H38" i="22" s="1"/>
  <c r="J38" i="22" s="1"/>
  <c r="G36" i="22"/>
  <c r="H36" i="22" s="1"/>
  <c r="J36" i="22" s="1"/>
  <c r="G35" i="22"/>
  <c r="H35" i="22" s="1"/>
  <c r="J35" i="22" s="1"/>
  <c r="G33" i="22"/>
  <c r="H33" i="22" s="1"/>
  <c r="J33" i="22" s="1"/>
  <c r="G30" i="22"/>
  <c r="H30" i="22" s="1"/>
  <c r="J30" i="22" s="1"/>
  <c r="G24" i="22"/>
  <c r="H24" i="22" s="1"/>
  <c r="J24" i="22" s="1"/>
  <c r="G26" i="22"/>
  <c r="H26" i="22" s="1"/>
  <c r="J26" i="22" s="1"/>
  <c r="G23" i="22"/>
  <c r="H23" i="22" s="1"/>
  <c r="J23" i="22" s="1"/>
  <c r="R2" i="22"/>
  <c r="G25" i="22"/>
  <c r="H25" i="22" s="1"/>
  <c r="J25" i="22" s="1"/>
  <c r="G27" i="22"/>
  <c r="H27" i="22" s="1"/>
  <c r="J27" i="22" s="1"/>
  <c r="E22" i="22"/>
  <c r="R2" i="21"/>
  <c r="E21" i="21"/>
  <c r="G24" i="21"/>
  <c r="H24" i="21" s="1"/>
  <c r="J24" i="21" s="1"/>
  <c r="G25" i="21"/>
  <c r="H25" i="21" s="1"/>
  <c r="G26" i="21"/>
  <c r="H26" i="21" s="1"/>
  <c r="G27" i="21"/>
  <c r="H27" i="21" s="1"/>
  <c r="G28" i="21"/>
  <c r="H28" i="21" s="1"/>
  <c r="G29" i="21"/>
  <c r="H29" i="21" s="1"/>
  <c r="G30" i="21"/>
  <c r="H30" i="21" s="1"/>
  <c r="G31" i="21"/>
  <c r="H31" i="21" s="1"/>
  <c r="G32" i="21"/>
  <c r="H32" i="21" s="1"/>
  <c r="G33" i="21"/>
  <c r="H33" i="21" s="1"/>
  <c r="G34" i="21"/>
  <c r="H34" i="21" s="1"/>
  <c r="G35" i="21"/>
  <c r="H35" i="21" s="1"/>
  <c r="G36" i="21"/>
  <c r="H36" i="21" s="1"/>
  <c r="G37" i="21"/>
  <c r="H37" i="21" s="1"/>
  <c r="G38" i="21"/>
  <c r="H38" i="21" s="1"/>
  <c r="G39" i="21"/>
  <c r="H39" i="21" s="1"/>
  <c r="G40" i="21"/>
  <c r="H40" i="21" s="1"/>
  <c r="G41" i="21"/>
  <c r="H41" i="21" s="1"/>
  <c r="G42" i="21"/>
  <c r="H42" i="21" s="1"/>
  <c r="G43" i="21"/>
  <c r="H43" i="21" s="1"/>
  <c r="G44" i="21"/>
  <c r="H44" i="21" s="1"/>
  <c r="G45" i="21"/>
  <c r="H45" i="21" s="1"/>
  <c r="G46" i="21"/>
  <c r="H46" i="21" s="1"/>
  <c r="G47" i="21"/>
  <c r="H47" i="21" s="1"/>
  <c r="G48" i="21"/>
  <c r="H48" i="21" s="1"/>
  <c r="G49" i="21"/>
  <c r="H49" i="21" s="1"/>
  <c r="G50" i="21"/>
  <c r="H50" i="21" s="1"/>
  <c r="G51" i="21"/>
  <c r="H51" i="21" s="1"/>
  <c r="G21" i="21"/>
  <c r="H21" i="21" s="1"/>
  <c r="J21" i="21" s="1"/>
  <c r="E22" i="21"/>
  <c r="R2" i="20"/>
  <c r="G22" i="20"/>
  <c r="H22" i="20" s="1"/>
  <c r="J22" i="20" s="1"/>
  <c r="G48" i="20"/>
  <c r="H48" i="20" s="1"/>
  <c r="G42" i="20"/>
  <c r="H42" i="20" s="1"/>
  <c r="G39" i="20"/>
  <c r="H39" i="20" s="1"/>
  <c r="G36" i="20"/>
  <c r="H36" i="20" s="1"/>
  <c r="G34" i="20"/>
  <c r="H34" i="20" s="1"/>
  <c r="G32" i="20"/>
  <c r="H32" i="20" s="1"/>
  <c r="G31" i="20"/>
  <c r="H31" i="20" s="1"/>
  <c r="G30" i="20"/>
  <c r="H30" i="20" s="1"/>
  <c r="G21" i="20"/>
  <c r="H21" i="20" s="1"/>
  <c r="J21" i="20" s="1"/>
  <c r="G50" i="20"/>
  <c r="H50" i="20" s="1"/>
  <c r="G49" i="20"/>
  <c r="H49" i="20" s="1"/>
  <c r="G47" i="20"/>
  <c r="H47" i="20" s="1"/>
  <c r="G46" i="20"/>
  <c r="H46" i="20" s="1"/>
  <c r="G45" i="20"/>
  <c r="H45" i="20" s="1"/>
  <c r="G44" i="20"/>
  <c r="H44" i="20" s="1"/>
  <c r="G43" i="20"/>
  <c r="H43" i="20" s="1"/>
  <c r="G41" i="20"/>
  <c r="H41" i="20" s="1"/>
  <c r="G40" i="20"/>
  <c r="H40" i="20" s="1"/>
  <c r="G38" i="20"/>
  <c r="H38" i="20" s="1"/>
  <c r="G37" i="20"/>
  <c r="H37" i="20" s="1"/>
  <c r="G35" i="20"/>
  <c r="H35" i="20" s="1"/>
  <c r="G33" i="20"/>
  <c r="H33" i="20" s="1"/>
  <c r="G24" i="20"/>
  <c r="H24" i="20" s="1"/>
  <c r="J24" i="20" s="1"/>
  <c r="G25" i="20"/>
  <c r="H25" i="20" s="1"/>
  <c r="G26" i="20"/>
  <c r="H26" i="20" s="1"/>
  <c r="G27" i="20"/>
  <c r="H27" i="20" s="1"/>
  <c r="G28" i="20"/>
  <c r="H28" i="20" s="1"/>
  <c r="G29" i="20"/>
  <c r="H29" i="20" s="1"/>
  <c r="G23" i="20"/>
  <c r="H23" i="20" s="1"/>
  <c r="J23" i="20" s="1"/>
  <c r="E22" i="20"/>
  <c r="N38" i="13" l="1"/>
  <c r="M38" i="13"/>
  <c r="L38" i="13"/>
  <c r="N45" i="13"/>
  <c r="M45" i="13"/>
  <c r="L45" i="13"/>
  <c r="N36" i="13"/>
  <c r="M36" i="13"/>
  <c r="L36" i="13"/>
  <c r="N41" i="13"/>
  <c r="M41" i="13"/>
  <c r="L41" i="13"/>
  <c r="N40" i="13"/>
  <c r="M40" i="13"/>
  <c r="L40" i="13"/>
  <c r="N34" i="13"/>
  <c r="M34" i="13"/>
  <c r="L34" i="13"/>
  <c r="N35" i="13"/>
  <c r="M35" i="13"/>
  <c r="L35" i="13"/>
  <c r="N32" i="13"/>
  <c r="M32" i="13"/>
  <c r="L32" i="13"/>
  <c r="N31" i="13"/>
  <c r="M31" i="13"/>
  <c r="L31" i="13"/>
  <c r="N30" i="13"/>
  <c r="M30" i="13"/>
  <c r="L30" i="13"/>
  <c r="N28" i="13"/>
  <c r="L28" i="13"/>
  <c r="M28" i="13"/>
  <c r="N47" i="13"/>
  <c r="M47" i="13"/>
  <c r="L47" i="13"/>
  <c r="N51" i="13"/>
  <c r="M51" i="13"/>
  <c r="L51" i="13"/>
  <c r="N43" i="13"/>
  <c r="M43" i="13"/>
  <c r="L43" i="13"/>
  <c r="N39" i="13"/>
  <c r="M39" i="13"/>
  <c r="L39" i="13"/>
  <c r="N25" i="13"/>
  <c r="M25" i="13"/>
  <c r="L25" i="13"/>
  <c r="N33" i="13"/>
  <c r="M33" i="13"/>
  <c r="L33" i="13"/>
  <c r="N50" i="13"/>
  <c r="M50" i="13"/>
  <c r="L50" i="13"/>
  <c r="N27" i="13"/>
  <c r="M27" i="13"/>
  <c r="L27" i="13"/>
  <c r="N48" i="13"/>
  <c r="M48" i="13"/>
  <c r="L48" i="13"/>
  <c r="N49" i="13"/>
  <c r="M49" i="13"/>
  <c r="L49" i="13"/>
  <c r="N46" i="13"/>
  <c r="M46" i="13"/>
  <c r="L46" i="13"/>
  <c r="N37" i="13"/>
  <c r="M37" i="13"/>
  <c r="L37" i="13"/>
  <c r="M26" i="13"/>
  <c r="N44" i="13"/>
  <c r="M44" i="13"/>
  <c r="L44" i="13"/>
  <c r="N29" i="13"/>
  <c r="M29" i="13"/>
  <c r="L29" i="13"/>
  <c r="N26" i="13"/>
  <c r="N42" i="13"/>
  <c r="M42" i="13"/>
  <c r="L42" i="13"/>
  <c r="N24" i="13"/>
  <c r="M24" i="13"/>
  <c r="L24" i="13"/>
  <c r="L26" i="13"/>
  <c r="N24" i="23"/>
  <c r="M24" i="23"/>
  <c r="L24" i="23"/>
  <c r="N24" i="22"/>
  <c r="M24" i="22"/>
  <c r="L24" i="22"/>
  <c r="N24" i="21"/>
  <c r="J25" i="21" s="1"/>
  <c r="M24" i="21"/>
  <c r="L24" i="21"/>
  <c r="N24" i="20"/>
  <c r="J25" i="20" s="1"/>
  <c r="M24" i="20"/>
  <c r="L24" i="20"/>
  <c r="N25" i="23" l="1"/>
  <c r="M25" i="23"/>
  <c r="L25" i="23"/>
  <c r="N25" i="22"/>
  <c r="L25" i="22"/>
  <c r="M25" i="22"/>
  <c r="N25" i="21"/>
  <c r="M25" i="21"/>
  <c r="L25" i="21"/>
  <c r="N25" i="20"/>
  <c r="M25" i="20"/>
  <c r="L25" i="20"/>
  <c r="J26" i="20" s="1"/>
  <c r="J26" i="21" l="1"/>
  <c r="M26" i="21" s="1"/>
  <c r="L26" i="21"/>
  <c r="N26" i="20"/>
  <c r="M26" i="20"/>
  <c r="L26" i="20"/>
  <c r="N26" i="21" l="1"/>
  <c r="L26" i="23"/>
  <c r="N26" i="23"/>
  <c r="M26" i="23"/>
  <c r="L26" i="22"/>
  <c r="M26" i="22"/>
  <c r="N26" i="22"/>
  <c r="J27" i="21"/>
  <c r="J27" i="20"/>
  <c r="L27" i="21" l="1"/>
  <c r="N27" i="21"/>
  <c r="M27" i="21"/>
  <c r="M27" i="20"/>
  <c r="L27" i="20"/>
  <c r="N27" i="20"/>
  <c r="L27" i="23" l="1"/>
  <c r="N27" i="23"/>
  <c r="M27" i="23"/>
  <c r="N27" i="22"/>
  <c r="L27" i="22"/>
  <c r="M27" i="22"/>
  <c r="J28" i="21"/>
  <c r="J28" i="20"/>
  <c r="L28" i="21" l="1"/>
  <c r="M28" i="21"/>
  <c r="N28" i="21"/>
  <c r="L28" i="20"/>
  <c r="M28" i="20"/>
  <c r="N28" i="20"/>
  <c r="L28" i="23" l="1"/>
  <c r="N28" i="23"/>
  <c r="M28" i="23"/>
  <c r="M28" i="22"/>
  <c r="N28" i="22"/>
  <c r="L28" i="22"/>
  <c r="J29" i="21"/>
  <c r="J29" i="20"/>
  <c r="N29" i="22" l="1"/>
  <c r="M29" i="21"/>
  <c r="N29" i="21"/>
  <c r="L29" i="21"/>
  <c r="L29" i="20"/>
  <c r="M29" i="20"/>
  <c r="N29" i="20"/>
  <c r="L29" i="22" l="1"/>
  <c r="M29" i="22"/>
  <c r="J30" i="21"/>
  <c r="L30" i="21" s="1"/>
  <c r="N29" i="23"/>
  <c r="M29" i="23"/>
  <c r="L29" i="23"/>
  <c r="N30" i="21"/>
  <c r="M30" i="21"/>
  <c r="J30" i="20"/>
  <c r="M30" i="23" l="1"/>
  <c r="N30" i="23"/>
  <c r="L30" i="23"/>
  <c r="L31" i="23" s="1"/>
  <c r="M30" i="22"/>
  <c r="L30" i="22"/>
  <c r="N30" i="22"/>
  <c r="J31" i="21"/>
  <c r="M30" i="20"/>
  <c r="N30" i="20"/>
  <c r="L30" i="20"/>
  <c r="M31" i="23" l="1"/>
  <c r="N31" i="23"/>
  <c r="L31" i="22"/>
  <c r="N31" i="22"/>
  <c r="M31" i="22"/>
  <c r="L31" i="21"/>
  <c r="M31" i="21"/>
  <c r="N31" i="21"/>
  <c r="J31" i="20"/>
  <c r="L32" i="23" l="1"/>
  <c r="N32" i="23"/>
  <c r="M32" i="23"/>
  <c r="J32" i="21"/>
  <c r="M31" i="20"/>
  <c r="L31" i="20"/>
  <c r="N31" i="20"/>
  <c r="M32" i="22" l="1"/>
  <c r="N32" i="22"/>
  <c r="L32" i="22"/>
  <c r="L32" i="21"/>
  <c r="J33" i="21" s="1"/>
  <c r="N33" i="21" s="1"/>
  <c r="M32" i="21"/>
  <c r="N32" i="21"/>
  <c r="J32" i="20"/>
  <c r="M33" i="23" l="1"/>
  <c r="L33" i="23"/>
  <c r="N33" i="23"/>
  <c r="L33" i="21"/>
  <c r="M33" i="21"/>
  <c r="L32" i="20"/>
  <c r="N32" i="20"/>
  <c r="M32" i="20"/>
  <c r="M33" i="22" l="1"/>
  <c r="L33" i="22"/>
  <c r="N33" i="22"/>
  <c r="J34" i="21"/>
  <c r="J33" i="20"/>
  <c r="L34" i="23" l="1"/>
  <c r="M34" i="23"/>
  <c r="N34" i="23"/>
  <c r="M34" i="21"/>
  <c r="L34" i="21"/>
  <c r="N34" i="21"/>
  <c r="N33" i="20"/>
  <c r="M33" i="20"/>
  <c r="L33" i="20"/>
  <c r="J35" i="21" l="1"/>
  <c r="J34" i="20"/>
  <c r="N34" i="20" s="1"/>
  <c r="M35" i="21"/>
  <c r="M34" i="22"/>
  <c r="L34" i="22"/>
  <c r="N34" i="22"/>
  <c r="L34" i="20"/>
  <c r="M34" i="20"/>
  <c r="L35" i="21" l="1"/>
  <c r="J36" i="21" s="1"/>
  <c r="N35" i="21"/>
  <c r="J35" i="20"/>
  <c r="L35" i="20" s="1"/>
  <c r="L35" i="22"/>
  <c r="L35" i="23"/>
  <c r="M35" i="23"/>
  <c r="N35" i="23"/>
  <c r="M35" i="22"/>
  <c r="N35" i="22"/>
  <c r="N35" i="20"/>
  <c r="M35" i="20" l="1"/>
  <c r="L36" i="21"/>
  <c r="J37" i="21" s="1"/>
  <c r="N37" i="21" s="1"/>
  <c r="N36" i="21"/>
  <c r="M36" i="21"/>
  <c r="L36" i="22"/>
  <c r="N36" i="22"/>
  <c r="J36" i="20"/>
  <c r="M36" i="22" l="1"/>
  <c r="M37" i="21"/>
  <c r="L37" i="21"/>
  <c r="J38" i="21" s="1"/>
  <c r="N36" i="23"/>
  <c r="L36" i="23"/>
  <c r="M36" i="23"/>
  <c r="N36" i="20"/>
  <c r="M36" i="20"/>
  <c r="L36" i="20"/>
  <c r="J37" i="20" s="1"/>
  <c r="N37" i="22" l="1"/>
  <c r="M37" i="22"/>
  <c r="L37" i="22"/>
  <c r="M38" i="21"/>
  <c r="L38" i="21"/>
  <c r="N38" i="21"/>
  <c r="N37" i="20"/>
  <c r="M37" i="20"/>
  <c r="L37" i="20"/>
  <c r="J39" i="21" l="1"/>
  <c r="N39" i="21" s="1"/>
  <c r="L37" i="23"/>
  <c r="N37" i="23"/>
  <c r="M37" i="23"/>
  <c r="J38" i="20"/>
  <c r="L39" i="21" l="1"/>
  <c r="M39" i="21"/>
  <c r="N38" i="22"/>
  <c r="M38" i="22"/>
  <c r="L38" i="22"/>
  <c r="J40" i="21"/>
  <c r="N38" i="20"/>
  <c r="L38" i="20"/>
  <c r="M38" i="20"/>
  <c r="J39" i="20" l="1"/>
  <c r="L39" i="20" s="1"/>
  <c r="J40" i="20" s="1"/>
  <c r="N40" i="20" s="1"/>
  <c r="M38" i="23"/>
  <c r="L38" i="23"/>
  <c r="N38" i="23"/>
  <c r="M39" i="22"/>
  <c r="N39" i="22"/>
  <c r="L39" i="22"/>
  <c r="M40" i="21"/>
  <c r="N40" i="21"/>
  <c r="L40" i="21"/>
  <c r="N39" i="20"/>
  <c r="M39" i="20" l="1"/>
  <c r="N39" i="23"/>
  <c r="M39" i="23"/>
  <c r="L39" i="23"/>
  <c r="J41" i="21"/>
  <c r="L40" i="20"/>
  <c r="M40" i="20"/>
  <c r="M40" i="23" l="1"/>
  <c r="L40" i="23"/>
  <c r="N40" i="23"/>
  <c r="N40" i="22"/>
  <c r="L40" i="22"/>
  <c r="M40" i="22"/>
  <c r="L41" i="21"/>
  <c r="N41" i="21"/>
  <c r="M41" i="21"/>
  <c r="J41" i="20"/>
  <c r="M41" i="22" l="1"/>
  <c r="L41" i="23"/>
  <c r="M41" i="23"/>
  <c r="N41" i="23"/>
  <c r="L41" i="22"/>
  <c r="N41" i="22"/>
  <c r="J42" i="21"/>
  <c r="N41" i="20"/>
  <c r="M41" i="20"/>
  <c r="L41" i="20"/>
  <c r="J42" i="20" s="1"/>
  <c r="M42" i="21" l="1"/>
  <c r="N42" i="21"/>
  <c r="L42" i="21"/>
  <c r="M42" i="20"/>
  <c r="L42" i="20"/>
  <c r="N42" i="20"/>
  <c r="J43" i="21" l="1"/>
  <c r="N43" i="21" s="1"/>
  <c r="L43" i="21"/>
  <c r="N42" i="23"/>
  <c r="M42" i="23"/>
  <c r="L42" i="23"/>
  <c r="N42" i="22"/>
  <c r="L42" i="22"/>
  <c r="M42" i="22"/>
  <c r="M43" i="21"/>
  <c r="J44" i="21" s="1"/>
  <c r="J43" i="20"/>
  <c r="N44" i="21" l="1"/>
  <c r="L44" i="21"/>
  <c r="M44" i="21"/>
  <c r="M43" i="20"/>
  <c r="L43" i="20"/>
  <c r="N43" i="20"/>
  <c r="L43" i="23" l="1"/>
  <c r="N43" i="23"/>
  <c r="M43" i="23"/>
  <c r="N43" i="22"/>
  <c r="M43" i="22"/>
  <c r="L43" i="22"/>
  <c r="J45" i="21"/>
  <c r="J44" i="20"/>
  <c r="L45" i="21" l="1"/>
  <c r="N45" i="21"/>
  <c r="M45" i="21"/>
  <c r="N44" i="20"/>
  <c r="L44" i="20"/>
  <c r="M44" i="20"/>
  <c r="J46" i="21" l="1"/>
  <c r="J45" i="20"/>
  <c r="M45" i="20" s="1"/>
  <c r="M44" i="23"/>
  <c r="L44" i="23"/>
  <c r="N44" i="23"/>
  <c r="M44" i="22"/>
  <c r="L44" i="22"/>
  <c r="N44" i="22"/>
  <c r="L46" i="21"/>
  <c r="M46" i="21"/>
  <c r="N46" i="21"/>
  <c r="N45" i="20"/>
  <c r="L45" i="20"/>
  <c r="J46" i="20" l="1"/>
  <c r="M46" i="20" s="1"/>
  <c r="L45" i="22"/>
  <c r="N45" i="23"/>
  <c r="M45" i="23"/>
  <c r="L45" i="23"/>
  <c r="J47" i="21"/>
  <c r="N46" i="20"/>
  <c r="L46" i="20"/>
  <c r="J47" i="20" s="1"/>
  <c r="L47" i="20" s="1"/>
  <c r="N45" i="22" l="1"/>
  <c r="M45" i="22"/>
  <c r="L46" i="23"/>
  <c r="M46" i="23"/>
  <c r="N46" i="23"/>
  <c r="M47" i="21"/>
  <c r="N47" i="21"/>
  <c r="L47" i="21"/>
  <c r="N47" i="20"/>
  <c r="M47" i="20"/>
  <c r="J48" i="20" l="1"/>
  <c r="M48" i="20" s="1"/>
  <c r="L46" i="22"/>
  <c r="M46" i="22"/>
  <c r="N46" i="22"/>
  <c r="J48" i="21"/>
  <c r="N48" i="20"/>
  <c r="L48" i="20"/>
  <c r="N47" i="23" l="1"/>
  <c r="M47" i="23"/>
  <c r="L47" i="23"/>
  <c r="M48" i="21"/>
  <c r="L48" i="21"/>
  <c r="N48" i="21"/>
  <c r="J49" i="20"/>
  <c r="N47" i="22" l="1"/>
  <c r="L47" i="22"/>
  <c r="M48" i="22" s="1"/>
  <c r="M47" i="22"/>
  <c r="M48" i="23"/>
  <c r="L48" i="23"/>
  <c r="N48" i="23"/>
  <c r="L48" i="22"/>
  <c r="J49" i="21"/>
  <c r="L49" i="20"/>
  <c r="M49" i="20"/>
  <c r="N49" i="20"/>
  <c r="N48" i="22" l="1"/>
  <c r="N49" i="21"/>
  <c r="M49" i="21"/>
  <c r="L49" i="21"/>
  <c r="J50" i="20"/>
  <c r="J50" i="21" l="1"/>
  <c r="N49" i="23"/>
  <c r="M49" i="23"/>
  <c r="L49" i="23"/>
  <c r="N49" i="22"/>
  <c r="L49" i="22"/>
  <c r="M49" i="22"/>
  <c r="M50" i="21"/>
  <c r="N50" i="21"/>
  <c r="L50" i="21"/>
  <c r="M50" i="20"/>
  <c r="N50" i="20"/>
  <c r="L50" i="20"/>
  <c r="J51" i="21" l="1"/>
  <c r="L51" i="21" s="1"/>
  <c r="M50" i="23"/>
  <c r="L50" i="23"/>
  <c r="N50" i="23"/>
  <c r="N51" i="21"/>
  <c r="M51" i="21" l="1"/>
  <c r="N50" i="22"/>
  <c r="M50" i="22"/>
  <c r="L50" i="22"/>
  <c r="N51" i="22" s="1"/>
  <c r="N51" i="20"/>
  <c r="L51" i="20"/>
  <c r="M51" i="20"/>
  <c r="N51" i="23" l="1"/>
  <c r="L51" i="23"/>
  <c r="M51" i="23"/>
  <c r="L51" i="22"/>
  <c r="M51" i="22"/>
  <c r="F14" i="12" l="1"/>
  <c r="F11" i="12" l="1"/>
  <c r="Q1" i="12" s="1"/>
  <c r="F8" i="12"/>
  <c r="E25" i="12" s="1"/>
  <c r="I21" i="12"/>
  <c r="I22" i="12" s="1"/>
  <c r="I23" i="12" s="1"/>
  <c r="I24" i="12" s="1"/>
  <c r="I25" i="12" s="1"/>
  <c r="I26" i="12" s="1"/>
  <c r="I27" i="12" s="1"/>
  <c r="I28" i="12" s="1"/>
  <c r="I29" i="12" s="1"/>
  <c r="I30" i="12" s="1"/>
  <c r="I31" i="12" s="1"/>
  <c r="I32" i="12" s="1"/>
  <c r="I33" i="12" s="1"/>
  <c r="I34" i="12" s="1"/>
  <c r="I35" i="12" s="1"/>
  <c r="I36" i="12" s="1"/>
  <c r="I37" i="12" s="1"/>
  <c r="I38" i="12" s="1"/>
  <c r="I39" i="12" s="1"/>
  <c r="I40" i="12" s="1"/>
  <c r="I41" i="12" s="1"/>
  <c r="I42" i="12" s="1"/>
  <c r="I43" i="12" s="1"/>
  <c r="I44" i="12" s="1"/>
  <c r="I45" i="12" s="1"/>
  <c r="I46" i="12" s="1"/>
  <c r="I47" i="12" s="1"/>
  <c r="I48" i="12" s="1"/>
  <c r="I49" i="12" s="1"/>
  <c r="I50" i="12" s="1"/>
  <c r="I51" i="12" s="1"/>
  <c r="F5" i="12"/>
  <c r="G50" i="12" s="1"/>
  <c r="H50" i="12" s="1"/>
  <c r="E44" i="12" l="1"/>
  <c r="E28" i="12"/>
  <c r="E21" i="12"/>
  <c r="E43" i="12"/>
  <c r="E27" i="12"/>
  <c r="E36" i="12"/>
  <c r="E51" i="12"/>
  <c r="E35" i="12"/>
  <c r="E48" i="12"/>
  <c r="E40" i="12"/>
  <c r="E32" i="12"/>
  <c r="E24" i="12"/>
  <c r="E47" i="12"/>
  <c r="E39" i="12"/>
  <c r="E31" i="12"/>
  <c r="E23" i="12"/>
  <c r="R2" i="12"/>
  <c r="P1" i="12"/>
  <c r="E50" i="12"/>
  <c r="E46" i="12"/>
  <c r="E42" i="12"/>
  <c r="E38" i="12"/>
  <c r="E34" i="12"/>
  <c r="E30" i="12"/>
  <c r="E26" i="12"/>
  <c r="E22" i="12"/>
  <c r="E49" i="12"/>
  <c r="E45" i="12"/>
  <c r="E41" i="12"/>
  <c r="E37" i="12"/>
  <c r="E33" i="12"/>
  <c r="E29" i="12"/>
  <c r="G29" i="12"/>
  <c r="H29" i="12" s="1"/>
  <c r="G23" i="12"/>
  <c r="G45" i="12"/>
  <c r="H45" i="12" s="1"/>
  <c r="G21" i="12"/>
  <c r="G37" i="12"/>
  <c r="H37" i="12" s="1"/>
  <c r="G22" i="12"/>
  <c r="G25" i="12"/>
  <c r="H25" i="12" s="1"/>
  <c r="G33" i="12"/>
  <c r="H33" i="12" s="1"/>
  <c r="G41" i="12"/>
  <c r="H41" i="12" s="1"/>
  <c r="G49" i="12"/>
  <c r="H49" i="12" s="1"/>
  <c r="G24" i="12"/>
  <c r="H24" i="12" s="1"/>
  <c r="J24" i="12" s="1"/>
  <c r="G28" i="12"/>
  <c r="H28" i="12" s="1"/>
  <c r="G32" i="12"/>
  <c r="H32" i="12" s="1"/>
  <c r="G36" i="12"/>
  <c r="H36" i="12" s="1"/>
  <c r="G40" i="12"/>
  <c r="H40" i="12" s="1"/>
  <c r="G44" i="12"/>
  <c r="H44" i="12" s="1"/>
  <c r="G48" i="12"/>
  <c r="H48" i="12" s="1"/>
  <c r="G27" i="12"/>
  <c r="H27" i="12" s="1"/>
  <c r="G31" i="12"/>
  <c r="H31" i="12" s="1"/>
  <c r="G35" i="12"/>
  <c r="H35" i="12" s="1"/>
  <c r="G39" i="12"/>
  <c r="H39" i="12" s="1"/>
  <c r="G43" i="12"/>
  <c r="H43" i="12" s="1"/>
  <c r="G47" i="12"/>
  <c r="H47" i="12" s="1"/>
  <c r="G51" i="12"/>
  <c r="H51" i="12" s="1"/>
  <c r="G26" i="12"/>
  <c r="H26" i="12" s="1"/>
  <c r="G30" i="12"/>
  <c r="H30" i="12" s="1"/>
  <c r="G34" i="12"/>
  <c r="H34" i="12" s="1"/>
  <c r="G38" i="12"/>
  <c r="H38" i="12" s="1"/>
  <c r="G42" i="12"/>
  <c r="H42" i="12" s="1"/>
  <c r="G46" i="12"/>
  <c r="H46" i="12" s="1"/>
  <c r="H21" i="12" l="1"/>
  <c r="J21" i="12" s="1"/>
  <c r="H22" i="12"/>
  <c r="J22" i="12" s="1"/>
  <c r="H23" i="12"/>
  <c r="J23" i="12" s="1"/>
  <c r="L24" i="12" l="1"/>
  <c r="M24" i="12"/>
  <c r="N24" i="12"/>
  <c r="J25" i="12" l="1"/>
  <c r="N25" i="12"/>
  <c r="M25" i="12" l="1"/>
  <c r="L25" i="12"/>
  <c r="J26" i="12" l="1"/>
  <c r="L26" i="12"/>
  <c r="N26" i="12"/>
  <c r="M26" i="12"/>
  <c r="J27" i="12" l="1"/>
  <c r="M27" i="12"/>
  <c r="L27" i="12"/>
  <c r="N27" i="12"/>
  <c r="J28" i="12" l="1"/>
  <c r="L28" i="12"/>
  <c r="M28" i="12" l="1"/>
  <c r="N28" i="12"/>
  <c r="J29" i="12" l="1"/>
  <c r="L29" i="12"/>
  <c r="N29" i="12"/>
  <c r="M29" i="12"/>
  <c r="J30" i="12" l="1"/>
  <c r="N30" i="12"/>
  <c r="M30" i="12" l="1"/>
  <c r="L30" i="12"/>
  <c r="J31" i="12" s="1"/>
  <c r="L31" i="12" l="1"/>
  <c r="M31" i="12"/>
  <c r="N31" i="12" l="1"/>
  <c r="J32" i="12" s="1"/>
  <c r="L32" i="12" l="1"/>
  <c r="M32" i="12"/>
  <c r="N32" i="12"/>
  <c r="J33" i="12" l="1"/>
  <c r="M33" i="12"/>
  <c r="N33" i="12" l="1"/>
  <c r="L33" i="12"/>
  <c r="J34" i="12" s="1"/>
  <c r="N34" i="12" l="1"/>
  <c r="L34" i="12"/>
  <c r="M34" i="12"/>
  <c r="J35" i="12" l="1"/>
  <c r="L35" i="12"/>
  <c r="M35" i="12"/>
  <c r="N35" i="12"/>
  <c r="J36" i="12" l="1"/>
  <c r="M36" i="12"/>
  <c r="N36" i="12"/>
  <c r="L36" i="12"/>
  <c r="J37" i="12" s="1"/>
  <c r="M37" i="12" l="1"/>
  <c r="L37" i="12" l="1"/>
  <c r="N37" i="12"/>
  <c r="J38" i="12" l="1"/>
  <c r="N38" i="12"/>
  <c r="M38" i="12"/>
  <c r="L38" i="12"/>
  <c r="J39" i="12" s="1"/>
  <c r="N39" i="12" l="1"/>
  <c r="M39" i="12"/>
  <c r="L39" i="12"/>
  <c r="J40" i="12" s="1"/>
  <c r="M40" i="12" l="1"/>
  <c r="N40" i="12"/>
  <c r="L40" i="12"/>
  <c r="J41" i="12" l="1"/>
  <c r="L41" i="12"/>
  <c r="M41" i="12"/>
  <c r="N41" i="12"/>
  <c r="J42" i="12" l="1"/>
  <c r="N42" i="12"/>
  <c r="L42" i="12"/>
  <c r="M42" i="12"/>
  <c r="J43" i="12" l="1"/>
  <c r="N43" i="12"/>
  <c r="M43" i="12"/>
  <c r="L43" i="12" l="1"/>
  <c r="J44" i="12" s="1"/>
  <c r="M44" i="12" l="1"/>
  <c r="N44" i="12"/>
  <c r="L44" i="12"/>
  <c r="J45" i="12" l="1"/>
  <c r="L45" i="12"/>
  <c r="N45" i="12" l="1"/>
  <c r="M45" i="12"/>
  <c r="J46" i="12" s="1"/>
  <c r="M46" i="12" l="1"/>
  <c r="L46" i="12"/>
  <c r="N46" i="12"/>
  <c r="J47" i="12" l="1"/>
  <c r="L47" i="12" s="1"/>
  <c r="N47" i="12"/>
  <c r="M47" i="12" l="1"/>
  <c r="J48" i="12" s="1"/>
  <c r="M48" i="12" l="1"/>
  <c r="L48" i="12"/>
  <c r="N48" i="12"/>
  <c r="J49" i="12" l="1"/>
  <c r="N49" i="12"/>
  <c r="L49" i="12"/>
  <c r="M49" i="12"/>
  <c r="J50" i="12" l="1"/>
  <c r="N50" i="12"/>
  <c r="L50" i="12"/>
  <c r="M50" i="12"/>
  <c r="J51" i="12" l="1"/>
  <c r="L51" i="12"/>
  <c r="M51" i="12"/>
  <c r="N51" i="12"/>
</calcChain>
</file>

<file path=xl/sharedStrings.xml><?xml version="1.0" encoding="utf-8"?>
<sst xmlns="http://schemas.openxmlformats.org/spreadsheetml/2006/main" count="302" uniqueCount="24">
  <si>
    <t>VALOR DA BANCA</t>
  </si>
  <si>
    <t>Stop Loss</t>
  </si>
  <si>
    <t>Realizado</t>
  </si>
  <si>
    <t>Meta</t>
  </si>
  <si>
    <t>Terça-feira</t>
  </si>
  <si>
    <t>Quarta-feira</t>
  </si>
  <si>
    <t>Quinta-feira</t>
  </si>
  <si>
    <t>Sexta-feira</t>
  </si>
  <si>
    <t>Sábado</t>
  </si>
  <si>
    <t>Domingo</t>
  </si>
  <si>
    <t>Segunda-feira</t>
  </si>
  <si>
    <t>META DIÁRIA</t>
  </si>
  <si>
    <t>STOP LOSS</t>
  </si>
  <si>
    <t>Atualização Banca</t>
  </si>
  <si>
    <t>PREENCHER</t>
  </si>
  <si>
    <t>REALIZADO</t>
  </si>
  <si>
    <t>META MÊS             X</t>
  </si>
  <si>
    <t>Observações</t>
  </si>
  <si>
    <t>Meta Batida</t>
  </si>
  <si>
    <t>Quase lá</t>
  </si>
  <si>
    <t>Segura o Stop Loss</t>
  </si>
  <si>
    <t>Diminui sua meta e stop</t>
  </si>
  <si>
    <t>Fazer Alavancagem</t>
  </si>
  <si>
    <t>Alavancagem Baixa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</si>
</sst>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0">
    <font>
      <sz val="11"/>
      <name val="Calibri"/>
    </font>
    <font>
      <b/>
      <sz val="11"/>
      <name val="Calibri"/>
    </font>
    <font>
      <b/>
      <sz val="12"/>
      <name val="Calibri"/>
    </font>
    <font>
      <sz val="11"/>
      <name val="Calibri"/>
    </font>
    <font>
      <sz val="16"/>
      <name val="Calibri"/>
    </font>
    <font>
      <sz val="12"/>
      <name val="Calibri"/>
      <family val="2"/>
    </font>
    <font>
      <b/>
      <sz val="11"/>
      <color rgb="FFFF0000"/>
      <name val="Calibri"/>
      <family val="2"/>
    </font>
    <font>
      <u/>
      <sz val="11"/>
      <name val="Calibri"/>
      <family val="2"/>
    </font>
    <font>
      <sz val="8"/>
      <name val="Calibri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BDBD"/>
        <bgColor indexed="64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2" xfId="0" applyFont="1" applyBorder="1"/>
    <xf numFmtId="0" fontId="5" fillId="0" borderId="2" xfId="0" applyFont="1" applyBorder="1" applyAlignment="1">
      <alignment vertical="center"/>
    </xf>
    <xf numFmtId="16" fontId="1" fillId="3" borderId="1" xfId="0" applyNumberFormat="1" applyFont="1" applyFill="1" applyBorder="1" applyAlignment="1">
      <alignment horizontal="center"/>
    </xf>
    <xf numFmtId="0" fontId="0" fillId="4" borderId="0" xfId="0" applyFill="1"/>
    <xf numFmtId="164" fontId="0" fillId="4" borderId="0" xfId="0" applyNumberFormat="1" applyFill="1" applyAlignment="1">
      <alignment horizontal="center"/>
    </xf>
    <xf numFmtId="164" fontId="0" fillId="4" borderId="0" xfId="0" applyNumberFormat="1" applyFill="1"/>
    <xf numFmtId="0" fontId="0" fillId="4" borderId="0" xfId="0" applyFill="1" applyAlignment="1">
      <alignment horizontal="center"/>
    </xf>
    <xf numFmtId="0" fontId="1" fillId="4" borderId="0" xfId="0" applyFont="1" applyFill="1"/>
    <xf numFmtId="0" fontId="7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0" fontId="5" fillId="0" borderId="0" xfId="0" applyFont="1" applyAlignment="1">
      <alignment vertical="center"/>
    </xf>
    <xf numFmtId="16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9" fontId="5" fillId="2" borderId="4" xfId="0" applyNumberFormat="1" applyFont="1" applyFill="1" applyBorder="1" applyAlignment="1">
      <alignment horizontal="center" vertical="center"/>
    </xf>
    <xf numFmtId="9" fontId="5" fillId="2" borderId="7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4" fontId="4" fillId="4" borderId="4" xfId="1" applyFont="1" applyFill="1" applyBorder="1" applyAlignment="1">
      <alignment horizontal="center" vertical="center"/>
    </xf>
    <xf numFmtId="44" fontId="4" fillId="4" borderId="5" xfId="1" applyFont="1" applyFill="1" applyBorder="1" applyAlignment="1">
      <alignment horizontal="center" vertical="center"/>
    </xf>
    <xf numFmtId="44" fontId="4" fillId="4" borderId="7" xfId="1" applyFont="1" applyFill="1" applyBorder="1" applyAlignment="1">
      <alignment horizontal="center" vertical="center"/>
    </xf>
    <xf numFmtId="44" fontId="4" fillId="4" borderId="8" xfId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60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E5E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E5E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E5E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E5E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E5E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E5E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F5496"/>
      </font>
      <fill>
        <patternFill patternType="solid">
          <fgColor rgb="FFB4C6E7"/>
          <bgColor rgb="FFB4C6E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F7C80"/>
      <color rgb="FFC77A09"/>
      <color rgb="FFFFE5E5"/>
      <color rgb="FFFF7979"/>
      <color rgb="FFFFC9C9"/>
      <color rgb="FFFF9999"/>
      <color rgb="FFFFBDB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BRIL!A1"/><Relationship Id="rId2" Type="http://schemas.openxmlformats.org/officeDocument/2006/relationships/hyperlink" Target="#FEVEREIRO!A1"/><Relationship Id="rId1" Type="http://schemas.openxmlformats.org/officeDocument/2006/relationships/hyperlink" Target="#JANEIRO!A1"/><Relationship Id="rId5" Type="http://schemas.openxmlformats.org/officeDocument/2006/relationships/hyperlink" Target="#JUNHO!A1"/><Relationship Id="rId4" Type="http://schemas.openxmlformats.org/officeDocument/2006/relationships/hyperlink" Target="#MA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R&#199;O!A1"/><Relationship Id="rId2" Type="http://schemas.openxmlformats.org/officeDocument/2006/relationships/hyperlink" Target="#FEVEREIRO!A1"/><Relationship Id="rId1" Type="http://schemas.openxmlformats.org/officeDocument/2006/relationships/hyperlink" Target="#JANEIRO!A1"/><Relationship Id="rId5" Type="http://schemas.openxmlformats.org/officeDocument/2006/relationships/hyperlink" Target="#ABRIL!A1"/><Relationship Id="rId4" Type="http://schemas.openxmlformats.org/officeDocument/2006/relationships/hyperlink" Target="#MA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R&#199;O!A1"/><Relationship Id="rId2" Type="http://schemas.openxmlformats.org/officeDocument/2006/relationships/hyperlink" Target="#FEVEREIRO!A1"/><Relationship Id="rId1" Type="http://schemas.openxmlformats.org/officeDocument/2006/relationships/hyperlink" Target="#JANEIRO!A1"/><Relationship Id="rId5" Type="http://schemas.openxmlformats.org/officeDocument/2006/relationships/hyperlink" Target="#JUNHO!A1"/><Relationship Id="rId4" Type="http://schemas.openxmlformats.org/officeDocument/2006/relationships/hyperlink" Target="#ABRI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AR&#199;O!A1"/><Relationship Id="rId2" Type="http://schemas.openxmlformats.org/officeDocument/2006/relationships/hyperlink" Target="#FEVEREIRO!A1"/><Relationship Id="rId1" Type="http://schemas.openxmlformats.org/officeDocument/2006/relationships/hyperlink" Target="#JANEIRO!A1"/><Relationship Id="rId5" Type="http://schemas.openxmlformats.org/officeDocument/2006/relationships/hyperlink" Target="#MAIO!A1"/><Relationship Id="rId4" Type="http://schemas.openxmlformats.org/officeDocument/2006/relationships/hyperlink" Target="#ABRI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ABRIL!A1"/><Relationship Id="rId2" Type="http://schemas.openxmlformats.org/officeDocument/2006/relationships/hyperlink" Target="#MAR&#199;O!A1"/><Relationship Id="rId1" Type="http://schemas.openxmlformats.org/officeDocument/2006/relationships/hyperlink" Target="#JANEIRO!A1"/><Relationship Id="rId5" Type="http://schemas.openxmlformats.org/officeDocument/2006/relationships/hyperlink" Target="#JUNHO!A1"/><Relationship Id="rId4" Type="http://schemas.openxmlformats.org/officeDocument/2006/relationships/hyperlink" Target="#MA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ABRIL!A1"/><Relationship Id="rId2" Type="http://schemas.openxmlformats.org/officeDocument/2006/relationships/hyperlink" Target="#MAR&#199;O!A1"/><Relationship Id="rId1" Type="http://schemas.openxmlformats.org/officeDocument/2006/relationships/hyperlink" Target="#FEVEREIRO!A1"/><Relationship Id="rId5" Type="http://schemas.openxmlformats.org/officeDocument/2006/relationships/hyperlink" Target="#JUNHO!A1"/><Relationship Id="rId4" Type="http://schemas.openxmlformats.org/officeDocument/2006/relationships/hyperlink" Target="#MA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2" name="Seta: para Baixo 1">
          <a:extLst>
            <a:ext uri="{FF2B5EF4-FFF2-40B4-BE49-F238E27FC236}">
              <a16:creationId xmlns:a16="http://schemas.microsoft.com/office/drawing/2014/main" id="{BBFBA074-A6D4-4C8D-9790-B42BC9A516E7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3" name="Seta: para Baixo 2">
          <a:extLst>
            <a:ext uri="{FF2B5EF4-FFF2-40B4-BE49-F238E27FC236}">
              <a16:creationId xmlns:a16="http://schemas.microsoft.com/office/drawing/2014/main" id="{3C385BF3-5DE4-446D-8DFD-95547F2270EC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233366</xdr:colOff>
      <xdr:row>1</xdr:row>
      <xdr:rowOff>52389</xdr:rowOff>
    </xdr:from>
    <xdr:to>
      <xdr:col>8</xdr:col>
      <xdr:colOff>1085856</xdr:colOff>
      <xdr:row>2</xdr:row>
      <xdr:rowOff>138114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97FEBCAE-A286-4B59-9407-90B8C2AAC8DE}"/>
            </a:ext>
          </a:extLst>
        </xdr:cNvPr>
        <xdr:cNvSpPr/>
      </xdr:nvSpPr>
      <xdr:spPr>
        <a:xfrm rot="5400000">
          <a:off x="6217448" y="-35718"/>
          <a:ext cx="276225" cy="85249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257175</xdr:colOff>
      <xdr:row>20</xdr:row>
      <xdr:rowOff>28251</xdr:rowOff>
    </xdr:from>
    <xdr:to>
      <xdr:col>1</xdr:col>
      <xdr:colOff>285751</xdr:colOff>
      <xdr:row>22</xdr:row>
      <xdr:rowOff>28899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568A12-7D8D-46DB-9E37-1F996B7D0D25}"/>
            </a:ext>
          </a:extLst>
        </xdr:cNvPr>
        <xdr:cNvSpPr/>
      </xdr:nvSpPr>
      <xdr:spPr>
        <a:xfrm>
          <a:off x="257175" y="34286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JANEIRO</a:t>
          </a:r>
        </a:p>
      </xdr:txBody>
    </xdr:sp>
    <xdr:clientData/>
  </xdr:twoCellAnchor>
  <xdr:twoCellAnchor>
    <xdr:from>
      <xdr:col>0</xdr:col>
      <xdr:colOff>257175</xdr:colOff>
      <xdr:row>22</xdr:row>
      <xdr:rowOff>85401</xdr:rowOff>
    </xdr:from>
    <xdr:to>
      <xdr:col>1</xdr:col>
      <xdr:colOff>285751</xdr:colOff>
      <xdr:row>24</xdr:row>
      <xdr:rowOff>76524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53ED62-7A18-4091-BBA2-87E1239A9D44}"/>
            </a:ext>
          </a:extLst>
        </xdr:cNvPr>
        <xdr:cNvSpPr/>
      </xdr:nvSpPr>
      <xdr:spPr>
        <a:xfrm>
          <a:off x="257175" y="38668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FEVEREIRO</a:t>
          </a:r>
        </a:p>
      </xdr:txBody>
    </xdr:sp>
    <xdr:clientData/>
  </xdr:twoCellAnchor>
  <xdr:twoCellAnchor>
    <xdr:from>
      <xdr:col>0</xdr:col>
      <xdr:colOff>257175</xdr:colOff>
      <xdr:row>24</xdr:row>
      <xdr:rowOff>123501</xdr:rowOff>
    </xdr:from>
    <xdr:to>
      <xdr:col>1</xdr:col>
      <xdr:colOff>285751</xdr:colOff>
      <xdr:row>26</xdr:row>
      <xdr:rowOff>105099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F9A41280-2B89-4EE1-9D1C-82029EEA2A90}"/>
            </a:ext>
          </a:extLst>
        </xdr:cNvPr>
        <xdr:cNvSpPr/>
      </xdr:nvSpPr>
      <xdr:spPr>
        <a:xfrm>
          <a:off x="257175" y="42954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>
              <a:solidFill>
                <a:schemeClr val="lt1"/>
              </a:solidFill>
              <a:latin typeface="+mn-lt"/>
              <a:ea typeface="+mn-ea"/>
              <a:cs typeface="+mn-cs"/>
            </a:rPr>
            <a:t>MARÇO</a:t>
          </a:r>
        </a:p>
      </xdr:txBody>
    </xdr:sp>
    <xdr:clientData/>
  </xdr:twoCellAnchor>
  <xdr:twoCellAnchor>
    <xdr:from>
      <xdr:col>0</xdr:col>
      <xdr:colOff>266700</xdr:colOff>
      <xdr:row>26</xdr:row>
      <xdr:rowOff>161601</xdr:rowOff>
    </xdr:from>
    <xdr:to>
      <xdr:col>1</xdr:col>
      <xdr:colOff>295276</xdr:colOff>
      <xdr:row>28</xdr:row>
      <xdr:rowOff>162249</xdr:rowOff>
    </xdr:to>
    <xdr:sp macro="" textlink="">
      <xdr:nvSpPr>
        <xdr:cNvPr id="8" name="Retângulo: Canto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D61713-BACD-4AA0-95C5-D2B67A6E8783}"/>
            </a:ext>
          </a:extLst>
        </xdr:cNvPr>
        <xdr:cNvSpPr/>
      </xdr:nvSpPr>
      <xdr:spPr>
        <a:xfrm>
          <a:off x="266700" y="47336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ABRIL</a:t>
          </a:r>
        </a:p>
      </xdr:txBody>
    </xdr:sp>
    <xdr:clientData/>
  </xdr:twoCellAnchor>
  <xdr:twoCellAnchor>
    <xdr:from>
      <xdr:col>0</xdr:col>
      <xdr:colOff>266700</xdr:colOff>
      <xdr:row>29</xdr:row>
      <xdr:rowOff>18726</xdr:rowOff>
    </xdr:from>
    <xdr:to>
      <xdr:col>1</xdr:col>
      <xdr:colOff>295276</xdr:colOff>
      <xdr:row>31</xdr:row>
      <xdr:rowOff>324</xdr:rowOff>
    </xdr:to>
    <xdr:sp macro="" textlink="">
      <xdr:nvSpPr>
        <xdr:cNvPr id="9" name="Retângulo: Cantos Arredondado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F151E7-EB21-4DFF-96F8-08AF291C81C8}"/>
            </a:ext>
          </a:extLst>
        </xdr:cNvPr>
        <xdr:cNvSpPr/>
      </xdr:nvSpPr>
      <xdr:spPr>
        <a:xfrm>
          <a:off x="266700" y="51717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MAIO</a:t>
          </a:r>
        </a:p>
      </xdr:txBody>
    </xdr:sp>
    <xdr:clientData/>
  </xdr:twoCellAnchor>
  <xdr:twoCellAnchor>
    <xdr:from>
      <xdr:col>0</xdr:col>
      <xdr:colOff>266700</xdr:colOff>
      <xdr:row>31</xdr:row>
      <xdr:rowOff>47301</xdr:rowOff>
    </xdr:from>
    <xdr:to>
      <xdr:col>1</xdr:col>
      <xdr:colOff>295276</xdr:colOff>
      <xdr:row>33</xdr:row>
      <xdr:rowOff>28899</xdr:rowOff>
    </xdr:to>
    <xdr:sp macro="" textlink="">
      <xdr:nvSpPr>
        <xdr:cNvPr id="10" name="Retângulo: Cantos Arredondados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6A2617B-36A8-4974-8A4F-5E8FAC5103A6}"/>
            </a:ext>
          </a:extLst>
        </xdr:cNvPr>
        <xdr:cNvSpPr/>
      </xdr:nvSpPr>
      <xdr:spPr>
        <a:xfrm>
          <a:off x="266700" y="56003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JUNHO</a:t>
          </a:r>
        </a:p>
      </xdr:txBody>
    </xdr:sp>
    <xdr:clientData/>
  </xdr:twoCellAnchor>
  <xdr:twoCellAnchor>
    <xdr:from>
      <xdr:col>0</xdr:col>
      <xdr:colOff>266700</xdr:colOff>
      <xdr:row>33</xdr:row>
      <xdr:rowOff>75876</xdr:rowOff>
    </xdr:from>
    <xdr:to>
      <xdr:col>1</xdr:col>
      <xdr:colOff>295276</xdr:colOff>
      <xdr:row>35</xdr:row>
      <xdr:rowOff>66999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3501EFDC-F01F-4AF4-B33D-FDD59C8638DA}"/>
            </a:ext>
          </a:extLst>
        </xdr:cNvPr>
        <xdr:cNvSpPr/>
      </xdr:nvSpPr>
      <xdr:spPr>
        <a:xfrm>
          <a:off x="266700" y="60290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JULHO</a:t>
          </a:r>
        </a:p>
      </xdr:txBody>
    </xdr:sp>
    <xdr:clientData/>
  </xdr:twoCellAnchor>
  <xdr:twoCellAnchor>
    <xdr:from>
      <xdr:col>0</xdr:col>
      <xdr:colOff>266700</xdr:colOff>
      <xdr:row>35</xdr:row>
      <xdr:rowOff>123501</xdr:rowOff>
    </xdr:from>
    <xdr:to>
      <xdr:col>1</xdr:col>
      <xdr:colOff>295276</xdr:colOff>
      <xdr:row>37</xdr:row>
      <xdr:rowOff>105099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1CA220CF-021D-40A0-A6A7-AA281C98C37F}"/>
            </a:ext>
          </a:extLst>
        </xdr:cNvPr>
        <xdr:cNvSpPr/>
      </xdr:nvSpPr>
      <xdr:spPr>
        <a:xfrm>
          <a:off x="266700" y="64671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AGOSTO</a:t>
          </a:r>
        </a:p>
      </xdr:txBody>
    </xdr:sp>
    <xdr:clientData/>
  </xdr:twoCellAnchor>
  <xdr:twoCellAnchor>
    <xdr:from>
      <xdr:col>0</xdr:col>
      <xdr:colOff>266700</xdr:colOff>
      <xdr:row>37</xdr:row>
      <xdr:rowOff>152076</xdr:rowOff>
    </xdr:from>
    <xdr:to>
      <xdr:col>1</xdr:col>
      <xdr:colOff>295276</xdr:colOff>
      <xdr:row>39</xdr:row>
      <xdr:rowOff>133674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C5CA7F90-537E-40E0-96E1-5A9AB2B8873F}"/>
            </a:ext>
          </a:extLst>
        </xdr:cNvPr>
        <xdr:cNvSpPr/>
      </xdr:nvSpPr>
      <xdr:spPr>
        <a:xfrm>
          <a:off x="266700" y="68957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SETEMBRO</a:t>
          </a:r>
        </a:p>
      </xdr:txBody>
    </xdr:sp>
    <xdr:clientData/>
  </xdr:twoCellAnchor>
  <xdr:twoCellAnchor>
    <xdr:from>
      <xdr:col>0</xdr:col>
      <xdr:colOff>276225</xdr:colOff>
      <xdr:row>39</xdr:row>
      <xdr:rowOff>190176</xdr:rowOff>
    </xdr:from>
    <xdr:to>
      <xdr:col>1</xdr:col>
      <xdr:colOff>304801</xdr:colOff>
      <xdr:row>41</xdr:row>
      <xdr:rowOff>171774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351EC8A0-64C4-46A0-9E93-6A96B6A6C341}"/>
            </a:ext>
          </a:extLst>
        </xdr:cNvPr>
        <xdr:cNvSpPr/>
      </xdr:nvSpPr>
      <xdr:spPr>
        <a:xfrm>
          <a:off x="276225" y="73339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OUTUBRO</a:t>
          </a:r>
        </a:p>
      </xdr:txBody>
    </xdr:sp>
    <xdr:clientData/>
  </xdr:twoCellAnchor>
  <xdr:twoCellAnchor>
    <xdr:from>
      <xdr:col>0</xdr:col>
      <xdr:colOff>276225</xdr:colOff>
      <xdr:row>42</xdr:row>
      <xdr:rowOff>37776</xdr:rowOff>
    </xdr:from>
    <xdr:to>
      <xdr:col>1</xdr:col>
      <xdr:colOff>304801</xdr:colOff>
      <xdr:row>44</xdr:row>
      <xdr:rowOff>19374</xdr:rowOff>
    </xdr:to>
    <xdr:sp macro="" textlink="">
      <xdr:nvSpPr>
        <xdr:cNvPr id="15" name="Retângulo: Cantos Arredondados 14">
          <a:extLst>
            <a:ext uri="{FF2B5EF4-FFF2-40B4-BE49-F238E27FC236}">
              <a16:creationId xmlns:a16="http://schemas.microsoft.com/office/drawing/2014/main" id="{AB8C3073-2989-420D-AC52-CADFBBF6AC27}"/>
            </a:ext>
          </a:extLst>
        </xdr:cNvPr>
        <xdr:cNvSpPr/>
      </xdr:nvSpPr>
      <xdr:spPr>
        <a:xfrm>
          <a:off x="276225" y="77720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tx1"/>
              </a:solidFill>
            </a:rPr>
            <a:t>NOVEMBRO</a:t>
          </a:r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276225</xdr:colOff>
      <xdr:row>44</xdr:row>
      <xdr:rowOff>66351</xdr:rowOff>
    </xdr:from>
    <xdr:to>
      <xdr:col>1</xdr:col>
      <xdr:colOff>304801</xdr:colOff>
      <xdr:row>46</xdr:row>
      <xdr:rowOff>47949</xdr:rowOff>
    </xdr:to>
    <xdr:sp macro="" textlink="">
      <xdr:nvSpPr>
        <xdr:cNvPr id="16" name="Retângulo: Cantos Arredondados 15">
          <a:extLst>
            <a:ext uri="{FF2B5EF4-FFF2-40B4-BE49-F238E27FC236}">
              <a16:creationId xmlns:a16="http://schemas.microsoft.com/office/drawing/2014/main" id="{368754AE-1892-4631-AE6B-E7806E42C472}"/>
            </a:ext>
          </a:extLst>
        </xdr:cNvPr>
        <xdr:cNvSpPr/>
      </xdr:nvSpPr>
      <xdr:spPr>
        <a:xfrm>
          <a:off x="276225" y="82007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solidFill>
                <a:schemeClr val="tx1"/>
              </a:solidFill>
            </a:rPr>
            <a:t>DEZEMBRO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2" name="Seta: para Baixo 1">
          <a:extLst>
            <a:ext uri="{FF2B5EF4-FFF2-40B4-BE49-F238E27FC236}">
              <a16:creationId xmlns:a16="http://schemas.microsoft.com/office/drawing/2014/main" id="{72325CDB-5A46-494F-992D-B260A06D75BD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3" name="Seta: para Baixo 2">
          <a:extLst>
            <a:ext uri="{FF2B5EF4-FFF2-40B4-BE49-F238E27FC236}">
              <a16:creationId xmlns:a16="http://schemas.microsoft.com/office/drawing/2014/main" id="{AB4BCC36-DC1D-4C53-9C6F-F0780996DCEE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233366</xdr:colOff>
      <xdr:row>1</xdr:row>
      <xdr:rowOff>52389</xdr:rowOff>
    </xdr:from>
    <xdr:to>
      <xdr:col>8</xdr:col>
      <xdr:colOff>1085856</xdr:colOff>
      <xdr:row>2</xdr:row>
      <xdr:rowOff>138114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64A990A3-F065-4FB9-8857-524005439CEA}"/>
            </a:ext>
          </a:extLst>
        </xdr:cNvPr>
        <xdr:cNvSpPr/>
      </xdr:nvSpPr>
      <xdr:spPr>
        <a:xfrm rot="5400000">
          <a:off x="6217448" y="-35718"/>
          <a:ext cx="276225" cy="85249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257175</xdr:colOff>
      <xdr:row>20</xdr:row>
      <xdr:rowOff>28251</xdr:rowOff>
    </xdr:from>
    <xdr:to>
      <xdr:col>1</xdr:col>
      <xdr:colOff>285751</xdr:colOff>
      <xdr:row>22</xdr:row>
      <xdr:rowOff>28899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9ADBB7-80CA-46E2-9614-E8AD0525C082}"/>
            </a:ext>
          </a:extLst>
        </xdr:cNvPr>
        <xdr:cNvSpPr/>
      </xdr:nvSpPr>
      <xdr:spPr>
        <a:xfrm>
          <a:off x="257175" y="34286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JANEIRO</a:t>
          </a:r>
        </a:p>
      </xdr:txBody>
    </xdr:sp>
    <xdr:clientData/>
  </xdr:twoCellAnchor>
  <xdr:twoCellAnchor>
    <xdr:from>
      <xdr:col>0</xdr:col>
      <xdr:colOff>257175</xdr:colOff>
      <xdr:row>22</xdr:row>
      <xdr:rowOff>85401</xdr:rowOff>
    </xdr:from>
    <xdr:to>
      <xdr:col>1</xdr:col>
      <xdr:colOff>285751</xdr:colOff>
      <xdr:row>24</xdr:row>
      <xdr:rowOff>76524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DCA5C3-33CC-4A13-87C3-D00464F71AE9}"/>
            </a:ext>
          </a:extLst>
        </xdr:cNvPr>
        <xdr:cNvSpPr/>
      </xdr:nvSpPr>
      <xdr:spPr>
        <a:xfrm>
          <a:off x="257175" y="38668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FEVEREIRO</a:t>
          </a:r>
        </a:p>
      </xdr:txBody>
    </xdr:sp>
    <xdr:clientData/>
  </xdr:twoCellAnchor>
  <xdr:twoCellAnchor>
    <xdr:from>
      <xdr:col>0</xdr:col>
      <xdr:colOff>257175</xdr:colOff>
      <xdr:row>24</xdr:row>
      <xdr:rowOff>123501</xdr:rowOff>
    </xdr:from>
    <xdr:to>
      <xdr:col>1</xdr:col>
      <xdr:colOff>285751</xdr:colOff>
      <xdr:row>26</xdr:row>
      <xdr:rowOff>105099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261319-ABBF-4260-B855-DA4125D5FC5B}"/>
            </a:ext>
          </a:extLst>
        </xdr:cNvPr>
        <xdr:cNvSpPr/>
      </xdr:nvSpPr>
      <xdr:spPr>
        <a:xfrm>
          <a:off x="257175" y="42954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MARÇO</a:t>
          </a:r>
        </a:p>
      </xdr:txBody>
    </xdr:sp>
    <xdr:clientData/>
  </xdr:twoCellAnchor>
  <xdr:twoCellAnchor>
    <xdr:from>
      <xdr:col>0</xdr:col>
      <xdr:colOff>266700</xdr:colOff>
      <xdr:row>26</xdr:row>
      <xdr:rowOff>161601</xdr:rowOff>
    </xdr:from>
    <xdr:to>
      <xdr:col>1</xdr:col>
      <xdr:colOff>295276</xdr:colOff>
      <xdr:row>28</xdr:row>
      <xdr:rowOff>162249</xdr:rowOff>
    </xdr:to>
    <xdr:sp macro="" textlink="">
      <xdr:nvSpPr>
        <xdr:cNvPr id="8" name="Retângulo: Cantos Arredondados 7">
          <a:extLst>
            <a:ext uri="{FF2B5EF4-FFF2-40B4-BE49-F238E27FC236}">
              <a16:creationId xmlns:a16="http://schemas.microsoft.com/office/drawing/2014/main" id="{2D3A24C9-EB0C-48D2-A5A1-51FD57698F81}"/>
            </a:ext>
          </a:extLst>
        </xdr:cNvPr>
        <xdr:cNvSpPr/>
      </xdr:nvSpPr>
      <xdr:spPr>
        <a:xfrm>
          <a:off x="266700" y="47336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>
              <a:solidFill>
                <a:schemeClr val="lt1"/>
              </a:solidFill>
              <a:latin typeface="+mn-lt"/>
              <a:ea typeface="+mn-ea"/>
              <a:cs typeface="+mn-cs"/>
            </a:rPr>
            <a:t>ABRIL</a:t>
          </a:r>
        </a:p>
      </xdr:txBody>
    </xdr:sp>
    <xdr:clientData/>
  </xdr:twoCellAnchor>
  <xdr:twoCellAnchor>
    <xdr:from>
      <xdr:col>0</xdr:col>
      <xdr:colOff>266700</xdr:colOff>
      <xdr:row>29</xdr:row>
      <xdr:rowOff>18726</xdr:rowOff>
    </xdr:from>
    <xdr:to>
      <xdr:col>1</xdr:col>
      <xdr:colOff>295276</xdr:colOff>
      <xdr:row>31</xdr:row>
      <xdr:rowOff>324</xdr:rowOff>
    </xdr:to>
    <xdr:sp macro="" textlink="">
      <xdr:nvSpPr>
        <xdr:cNvPr id="9" name="Retângulo: Cantos Arredondado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1B052F-B29E-4EC6-8A4C-7E8E01C3B87E}"/>
            </a:ext>
          </a:extLst>
        </xdr:cNvPr>
        <xdr:cNvSpPr/>
      </xdr:nvSpPr>
      <xdr:spPr>
        <a:xfrm>
          <a:off x="266700" y="51717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MAIO</a:t>
          </a:r>
        </a:p>
      </xdr:txBody>
    </xdr:sp>
    <xdr:clientData/>
  </xdr:twoCellAnchor>
  <xdr:twoCellAnchor>
    <xdr:from>
      <xdr:col>0</xdr:col>
      <xdr:colOff>266700</xdr:colOff>
      <xdr:row>31</xdr:row>
      <xdr:rowOff>47301</xdr:rowOff>
    </xdr:from>
    <xdr:to>
      <xdr:col>1</xdr:col>
      <xdr:colOff>295276</xdr:colOff>
      <xdr:row>33</xdr:row>
      <xdr:rowOff>28899</xdr:rowOff>
    </xdr:to>
    <xdr:sp macro="" textlink="">
      <xdr:nvSpPr>
        <xdr:cNvPr id="10" name="Retângulo: Cantos Arredondados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D7CDBBB-E192-4F6E-8ACA-A9FD7F1A75D8}"/>
            </a:ext>
          </a:extLst>
        </xdr:cNvPr>
        <xdr:cNvSpPr/>
      </xdr:nvSpPr>
      <xdr:spPr>
        <a:xfrm>
          <a:off x="266700" y="56003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JUNHO</a:t>
          </a:r>
        </a:p>
      </xdr:txBody>
    </xdr:sp>
    <xdr:clientData/>
  </xdr:twoCellAnchor>
  <xdr:twoCellAnchor>
    <xdr:from>
      <xdr:col>0</xdr:col>
      <xdr:colOff>266700</xdr:colOff>
      <xdr:row>33</xdr:row>
      <xdr:rowOff>75876</xdr:rowOff>
    </xdr:from>
    <xdr:to>
      <xdr:col>1</xdr:col>
      <xdr:colOff>295276</xdr:colOff>
      <xdr:row>35</xdr:row>
      <xdr:rowOff>66999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A36DB671-D11E-4CD8-AC34-CA2C408D3AAB}"/>
            </a:ext>
          </a:extLst>
        </xdr:cNvPr>
        <xdr:cNvSpPr/>
      </xdr:nvSpPr>
      <xdr:spPr>
        <a:xfrm>
          <a:off x="266700" y="60290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JULHO</a:t>
          </a:r>
        </a:p>
      </xdr:txBody>
    </xdr:sp>
    <xdr:clientData/>
  </xdr:twoCellAnchor>
  <xdr:twoCellAnchor>
    <xdr:from>
      <xdr:col>0</xdr:col>
      <xdr:colOff>266700</xdr:colOff>
      <xdr:row>35</xdr:row>
      <xdr:rowOff>123501</xdr:rowOff>
    </xdr:from>
    <xdr:to>
      <xdr:col>1</xdr:col>
      <xdr:colOff>295276</xdr:colOff>
      <xdr:row>37</xdr:row>
      <xdr:rowOff>105099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86CC48F7-DA06-479B-A35F-C134EDBAA7A6}"/>
            </a:ext>
          </a:extLst>
        </xdr:cNvPr>
        <xdr:cNvSpPr/>
      </xdr:nvSpPr>
      <xdr:spPr>
        <a:xfrm>
          <a:off x="266700" y="64671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AGOSTO</a:t>
          </a:r>
        </a:p>
      </xdr:txBody>
    </xdr:sp>
    <xdr:clientData/>
  </xdr:twoCellAnchor>
  <xdr:twoCellAnchor>
    <xdr:from>
      <xdr:col>0</xdr:col>
      <xdr:colOff>266700</xdr:colOff>
      <xdr:row>37</xdr:row>
      <xdr:rowOff>152076</xdr:rowOff>
    </xdr:from>
    <xdr:to>
      <xdr:col>1</xdr:col>
      <xdr:colOff>295276</xdr:colOff>
      <xdr:row>39</xdr:row>
      <xdr:rowOff>133674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2F5855EF-744B-4FB2-B876-88002327F6EC}"/>
            </a:ext>
          </a:extLst>
        </xdr:cNvPr>
        <xdr:cNvSpPr/>
      </xdr:nvSpPr>
      <xdr:spPr>
        <a:xfrm>
          <a:off x="266700" y="68957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SETEMBRO</a:t>
          </a:r>
        </a:p>
      </xdr:txBody>
    </xdr:sp>
    <xdr:clientData/>
  </xdr:twoCellAnchor>
  <xdr:twoCellAnchor>
    <xdr:from>
      <xdr:col>0</xdr:col>
      <xdr:colOff>276225</xdr:colOff>
      <xdr:row>39</xdr:row>
      <xdr:rowOff>190176</xdr:rowOff>
    </xdr:from>
    <xdr:to>
      <xdr:col>1</xdr:col>
      <xdr:colOff>304801</xdr:colOff>
      <xdr:row>41</xdr:row>
      <xdr:rowOff>171774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01CE3272-F208-4168-8051-3F1287135CA2}"/>
            </a:ext>
          </a:extLst>
        </xdr:cNvPr>
        <xdr:cNvSpPr/>
      </xdr:nvSpPr>
      <xdr:spPr>
        <a:xfrm>
          <a:off x="276225" y="73339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OUTUBRO</a:t>
          </a:r>
        </a:p>
      </xdr:txBody>
    </xdr:sp>
    <xdr:clientData/>
  </xdr:twoCellAnchor>
  <xdr:twoCellAnchor>
    <xdr:from>
      <xdr:col>0</xdr:col>
      <xdr:colOff>276225</xdr:colOff>
      <xdr:row>42</xdr:row>
      <xdr:rowOff>37776</xdr:rowOff>
    </xdr:from>
    <xdr:to>
      <xdr:col>1</xdr:col>
      <xdr:colOff>304801</xdr:colOff>
      <xdr:row>44</xdr:row>
      <xdr:rowOff>19374</xdr:rowOff>
    </xdr:to>
    <xdr:sp macro="" textlink="">
      <xdr:nvSpPr>
        <xdr:cNvPr id="15" name="Retângulo: Cantos Arredondados 14">
          <a:extLst>
            <a:ext uri="{FF2B5EF4-FFF2-40B4-BE49-F238E27FC236}">
              <a16:creationId xmlns:a16="http://schemas.microsoft.com/office/drawing/2014/main" id="{6DF0DAA6-074D-471A-B762-5E5A3D6AD8F4}"/>
            </a:ext>
          </a:extLst>
        </xdr:cNvPr>
        <xdr:cNvSpPr/>
      </xdr:nvSpPr>
      <xdr:spPr>
        <a:xfrm>
          <a:off x="276225" y="77720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tx1"/>
              </a:solidFill>
            </a:rPr>
            <a:t>NOVEMBRO</a:t>
          </a:r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276225</xdr:colOff>
      <xdr:row>44</xdr:row>
      <xdr:rowOff>66351</xdr:rowOff>
    </xdr:from>
    <xdr:to>
      <xdr:col>1</xdr:col>
      <xdr:colOff>304801</xdr:colOff>
      <xdr:row>46</xdr:row>
      <xdr:rowOff>47949</xdr:rowOff>
    </xdr:to>
    <xdr:sp macro="" textlink="">
      <xdr:nvSpPr>
        <xdr:cNvPr id="16" name="Retângulo: Cantos Arredondados 15">
          <a:extLst>
            <a:ext uri="{FF2B5EF4-FFF2-40B4-BE49-F238E27FC236}">
              <a16:creationId xmlns:a16="http://schemas.microsoft.com/office/drawing/2014/main" id="{56ED4B2D-767A-4833-81E3-CEE2170604A7}"/>
            </a:ext>
          </a:extLst>
        </xdr:cNvPr>
        <xdr:cNvSpPr/>
      </xdr:nvSpPr>
      <xdr:spPr>
        <a:xfrm>
          <a:off x="276225" y="82007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solidFill>
                <a:schemeClr val="tx1"/>
              </a:solidFill>
            </a:rPr>
            <a:t>DEZEMBRO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2" name="Seta: para Baixo 1">
          <a:extLst>
            <a:ext uri="{FF2B5EF4-FFF2-40B4-BE49-F238E27FC236}">
              <a16:creationId xmlns:a16="http://schemas.microsoft.com/office/drawing/2014/main" id="{9FCBA5A2-E797-46EB-8E2F-EDED83980D32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3" name="Seta: para Baixo 2">
          <a:extLst>
            <a:ext uri="{FF2B5EF4-FFF2-40B4-BE49-F238E27FC236}">
              <a16:creationId xmlns:a16="http://schemas.microsoft.com/office/drawing/2014/main" id="{B3C1CC78-E493-4F74-8E5D-061AB5A7F743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233366</xdr:colOff>
      <xdr:row>1</xdr:row>
      <xdr:rowOff>52389</xdr:rowOff>
    </xdr:from>
    <xdr:to>
      <xdr:col>8</xdr:col>
      <xdr:colOff>1085856</xdr:colOff>
      <xdr:row>2</xdr:row>
      <xdr:rowOff>138114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91E931C9-608F-437F-80E4-9C6A518CFFE7}"/>
            </a:ext>
          </a:extLst>
        </xdr:cNvPr>
        <xdr:cNvSpPr/>
      </xdr:nvSpPr>
      <xdr:spPr>
        <a:xfrm rot="5400000">
          <a:off x="6217448" y="-35718"/>
          <a:ext cx="276225" cy="85249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257175</xdr:colOff>
      <xdr:row>20</xdr:row>
      <xdr:rowOff>28251</xdr:rowOff>
    </xdr:from>
    <xdr:to>
      <xdr:col>1</xdr:col>
      <xdr:colOff>285751</xdr:colOff>
      <xdr:row>22</xdr:row>
      <xdr:rowOff>28899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6DFA7-0B83-45AB-8C42-091CAADDB9CC}"/>
            </a:ext>
          </a:extLst>
        </xdr:cNvPr>
        <xdr:cNvSpPr/>
      </xdr:nvSpPr>
      <xdr:spPr>
        <a:xfrm>
          <a:off x="257175" y="34286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JANEIRO</a:t>
          </a:r>
        </a:p>
      </xdr:txBody>
    </xdr:sp>
    <xdr:clientData/>
  </xdr:twoCellAnchor>
  <xdr:twoCellAnchor>
    <xdr:from>
      <xdr:col>0</xdr:col>
      <xdr:colOff>257175</xdr:colOff>
      <xdr:row>22</xdr:row>
      <xdr:rowOff>85401</xdr:rowOff>
    </xdr:from>
    <xdr:to>
      <xdr:col>1</xdr:col>
      <xdr:colOff>285751</xdr:colOff>
      <xdr:row>24</xdr:row>
      <xdr:rowOff>76524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5E38E4-7630-4872-B97C-6F4816009754}"/>
            </a:ext>
          </a:extLst>
        </xdr:cNvPr>
        <xdr:cNvSpPr/>
      </xdr:nvSpPr>
      <xdr:spPr>
        <a:xfrm>
          <a:off x="257175" y="38668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FEVEREIRO</a:t>
          </a:r>
        </a:p>
      </xdr:txBody>
    </xdr:sp>
    <xdr:clientData/>
  </xdr:twoCellAnchor>
  <xdr:twoCellAnchor>
    <xdr:from>
      <xdr:col>0</xdr:col>
      <xdr:colOff>257175</xdr:colOff>
      <xdr:row>24</xdr:row>
      <xdr:rowOff>123501</xdr:rowOff>
    </xdr:from>
    <xdr:to>
      <xdr:col>1</xdr:col>
      <xdr:colOff>285751</xdr:colOff>
      <xdr:row>26</xdr:row>
      <xdr:rowOff>105099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C45062-3405-4B5D-AF39-92A2601505E6}"/>
            </a:ext>
          </a:extLst>
        </xdr:cNvPr>
        <xdr:cNvSpPr/>
      </xdr:nvSpPr>
      <xdr:spPr>
        <a:xfrm>
          <a:off x="257175" y="42954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MARÇO</a:t>
          </a:r>
        </a:p>
      </xdr:txBody>
    </xdr:sp>
    <xdr:clientData/>
  </xdr:twoCellAnchor>
  <xdr:twoCellAnchor>
    <xdr:from>
      <xdr:col>0</xdr:col>
      <xdr:colOff>266700</xdr:colOff>
      <xdr:row>26</xdr:row>
      <xdr:rowOff>161601</xdr:rowOff>
    </xdr:from>
    <xdr:to>
      <xdr:col>1</xdr:col>
      <xdr:colOff>295276</xdr:colOff>
      <xdr:row>28</xdr:row>
      <xdr:rowOff>162249</xdr:rowOff>
    </xdr:to>
    <xdr:sp macro="" textlink="">
      <xdr:nvSpPr>
        <xdr:cNvPr id="8" name="Retângulo: Canto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0A080-CBEA-4A2A-8848-5C9B5A1B7623}"/>
            </a:ext>
          </a:extLst>
        </xdr:cNvPr>
        <xdr:cNvSpPr/>
      </xdr:nvSpPr>
      <xdr:spPr>
        <a:xfrm>
          <a:off x="266700" y="47336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ABRIL</a:t>
          </a:r>
        </a:p>
      </xdr:txBody>
    </xdr:sp>
    <xdr:clientData/>
  </xdr:twoCellAnchor>
  <xdr:twoCellAnchor>
    <xdr:from>
      <xdr:col>0</xdr:col>
      <xdr:colOff>266700</xdr:colOff>
      <xdr:row>29</xdr:row>
      <xdr:rowOff>18726</xdr:rowOff>
    </xdr:from>
    <xdr:to>
      <xdr:col>1</xdr:col>
      <xdr:colOff>295276</xdr:colOff>
      <xdr:row>31</xdr:row>
      <xdr:rowOff>324</xdr:rowOff>
    </xdr:to>
    <xdr:sp macro="" textlink="">
      <xdr:nvSpPr>
        <xdr:cNvPr id="9" name="Retângulo: Cantos Arredondados 8">
          <a:extLst>
            <a:ext uri="{FF2B5EF4-FFF2-40B4-BE49-F238E27FC236}">
              <a16:creationId xmlns:a16="http://schemas.microsoft.com/office/drawing/2014/main" id="{0023858C-2E5D-499F-9F04-D9C724E51DC5}"/>
            </a:ext>
          </a:extLst>
        </xdr:cNvPr>
        <xdr:cNvSpPr/>
      </xdr:nvSpPr>
      <xdr:spPr>
        <a:xfrm>
          <a:off x="266700" y="51717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>
              <a:solidFill>
                <a:schemeClr val="lt1"/>
              </a:solidFill>
              <a:latin typeface="+mn-lt"/>
              <a:ea typeface="+mn-ea"/>
              <a:cs typeface="+mn-cs"/>
            </a:rPr>
            <a:t>MAIO</a:t>
          </a:r>
        </a:p>
      </xdr:txBody>
    </xdr:sp>
    <xdr:clientData/>
  </xdr:twoCellAnchor>
  <xdr:twoCellAnchor>
    <xdr:from>
      <xdr:col>0</xdr:col>
      <xdr:colOff>266700</xdr:colOff>
      <xdr:row>31</xdr:row>
      <xdr:rowOff>47301</xdr:rowOff>
    </xdr:from>
    <xdr:to>
      <xdr:col>1</xdr:col>
      <xdr:colOff>295276</xdr:colOff>
      <xdr:row>33</xdr:row>
      <xdr:rowOff>28899</xdr:rowOff>
    </xdr:to>
    <xdr:sp macro="" textlink="">
      <xdr:nvSpPr>
        <xdr:cNvPr id="10" name="Retângulo: Cantos Arredondados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10F2098-F033-40D3-A435-EA964DF26381}"/>
            </a:ext>
          </a:extLst>
        </xdr:cNvPr>
        <xdr:cNvSpPr/>
      </xdr:nvSpPr>
      <xdr:spPr>
        <a:xfrm>
          <a:off x="266700" y="56003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JUNHO</a:t>
          </a:r>
        </a:p>
      </xdr:txBody>
    </xdr:sp>
    <xdr:clientData/>
  </xdr:twoCellAnchor>
  <xdr:twoCellAnchor>
    <xdr:from>
      <xdr:col>0</xdr:col>
      <xdr:colOff>266700</xdr:colOff>
      <xdr:row>33</xdr:row>
      <xdr:rowOff>75876</xdr:rowOff>
    </xdr:from>
    <xdr:to>
      <xdr:col>1</xdr:col>
      <xdr:colOff>295276</xdr:colOff>
      <xdr:row>35</xdr:row>
      <xdr:rowOff>66999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7FB1AD13-E008-4D4B-BC13-F97CA6341191}"/>
            </a:ext>
          </a:extLst>
        </xdr:cNvPr>
        <xdr:cNvSpPr/>
      </xdr:nvSpPr>
      <xdr:spPr>
        <a:xfrm>
          <a:off x="266700" y="60290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JULHO</a:t>
          </a:r>
        </a:p>
      </xdr:txBody>
    </xdr:sp>
    <xdr:clientData/>
  </xdr:twoCellAnchor>
  <xdr:twoCellAnchor>
    <xdr:from>
      <xdr:col>0</xdr:col>
      <xdr:colOff>266700</xdr:colOff>
      <xdr:row>35</xdr:row>
      <xdr:rowOff>123501</xdr:rowOff>
    </xdr:from>
    <xdr:to>
      <xdr:col>1</xdr:col>
      <xdr:colOff>295276</xdr:colOff>
      <xdr:row>37</xdr:row>
      <xdr:rowOff>105099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DC767465-55B9-4E2B-927D-70F061F33C2C}"/>
            </a:ext>
          </a:extLst>
        </xdr:cNvPr>
        <xdr:cNvSpPr/>
      </xdr:nvSpPr>
      <xdr:spPr>
        <a:xfrm>
          <a:off x="266700" y="64671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AGOSTO</a:t>
          </a:r>
        </a:p>
      </xdr:txBody>
    </xdr:sp>
    <xdr:clientData/>
  </xdr:twoCellAnchor>
  <xdr:twoCellAnchor>
    <xdr:from>
      <xdr:col>0</xdr:col>
      <xdr:colOff>266700</xdr:colOff>
      <xdr:row>37</xdr:row>
      <xdr:rowOff>152076</xdr:rowOff>
    </xdr:from>
    <xdr:to>
      <xdr:col>1</xdr:col>
      <xdr:colOff>295276</xdr:colOff>
      <xdr:row>39</xdr:row>
      <xdr:rowOff>133674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FEA917F8-4FB0-401F-B27D-3543CFAC2111}"/>
            </a:ext>
          </a:extLst>
        </xdr:cNvPr>
        <xdr:cNvSpPr/>
      </xdr:nvSpPr>
      <xdr:spPr>
        <a:xfrm>
          <a:off x="266700" y="68957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SETEMBRO</a:t>
          </a:r>
        </a:p>
      </xdr:txBody>
    </xdr:sp>
    <xdr:clientData/>
  </xdr:twoCellAnchor>
  <xdr:twoCellAnchor>
    <xdr:from>
      <xdr:col>0</xdr:col>
      <xdr:colOff>276225</xdr:colOff>
      <xdr:row>39</xdr:row>
      <xdr:rowOff>190176</xdr:rowOff>
    </xdr:from>
    <xdr:to>
      <xdr:col>1</xdr:col>
      <xdr:colOff>304801</xdr:colOff>
      <xdr:row>41</xdr:row>
      <xdr:rowOff>171774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1A3F0E3F-BF3D-4DB7-86A9-B93CF18B1E10}"/>
            </a:ext>
          </a:extLst>
        </xdr:cNvPr>
        <xdr:cNvSpPr/>
      </xdr:nvSpPr>
      <xdr:spPr>
        <a:xfrm>
          <a:off x="276225" y="73339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OUTUBRO</a:t>
          </a:r>
        </a:p>
      </xdr:txBody>
    </xdr:sp>
    <xdr:clientData/>
  </xdr:twoCellAnchor>
  <xdr:twoCellAnchor>
    <xdr:from>
      <xdr:col>0</xdr:col>
      <xdr:colOff>276225</xdr:colOff>
      <xdr:row>42</xdr:row>
      <xdr:rowOff>37776</xdr:rowOff>
    </xdr:from>
    <xdr:to>
      <xdr:col>1</xdr:col>
      <xdr:colOff>304801</xdr:colOff>
      <xdr:row>44</xdr:row>
      <xdr:rowOff>19374</xdr:rowOff>
    </xdr:to>
    <xdr:sp macro="" textlink="">
      <xdr:nvSpPr>
        <xdr:cNvPr id="15" name="Retângulo: Cantos Arredondados 14">
          <a:extLst>
            <a:ext uri="{FF2B5EF4-FFF2-40B4-BE49-F238E27FC236}">
              <a16:creationId xmlns:a16="http://schemas.microsoft.com/office/drawing/2014/main" id="{69F7E2CE-9DDC-4BA6-B2A9-862673C3F5C1}"/>
            </a:ext>
          </a:extLst>
        </xdr:cNvPr>
        <xdr:cNvSpPr/>
      </xdr:nvSpPr>
      <xdr:spPr>
        <a:xfrm>
          <a:off x="276225" y="77720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tx1"/>
              </a:solidFill>
            </a:rPr>
            <a:t>NOVEMBRO</a:t>
          </a:r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276225</xdr:colOff>
      <xdr:row>44</xdr:row>
      <xdr:rowOff>66351</xdr:rowOff>
    </xdr:from>
    <xdr:to>
      <xdr:col>1</xdr:col>
      <xdr:colOff>304801</xdr:colOff>
      <xdr:row>46</xdr:row>
      <xdr:rowOff>47949</xdr:rowOff>
    </xdr:to>
    <xdr:sp macro="" textlink="">
      <xdr:nvSpPr>
        <xdr:cNvPr id="16" name="Retângulo: Cantos Arredondados 15">
          <a:extLst>
            <a:ext uri="{FF2B5EF4-FFF2-40B4-BE49-F238E27FC236}">
              <a16:creationId xmlns:a16="http://schemas.microsoft.com/office/drawing/2014/main" id="{BAEB83CB-0C08-4A41-84DB-3433542A1EFC}"/>
            </a:ext>
          </a:extLst>
        </xdr:cNvPr>
        <xdr:cNvSpPr/>
      </xdr:nvSpPr>
      <xdr:spPr>
        <a:xfrm>
          <a:off x="276225" y="82007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solidFill>
                <a:schemeClr val="tx1"/>
              </a:solidFill>
            </a:rPr>
            <a:t>DEZEMBRO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2" name="Seta: para Baixo 1">
          <a:extLst>
            <a:ext uri="{FF2B5EF4-FFF2-40B4-BE49-F238E27FC236}">
              <a16:creationId xmlns:a16="http://schemas.microsoft.com/office/drawing/2014/main" id="{3FFE3776-165B-448A-987D-A9F46E186AC0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3" name="Seta: para Baixo 2">
          <a:extLst>
            <a:ext uri="{FF2B5EF4-FFF2-40B4-BE49-F238E27FC236}">
              <a16:creationId xmlns:a16="http://schemas.microsoft.com/office/drawing/2014/main" id="{82631789-2239-4187-B02C-38DA15FE66A9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233366</xdr:colOff>
      <xdr:row>1</xdr:row>
      <xdr:rowOff>52389</xdr:rowOff>
    </xdr:from>
    <xdr:to>
      <xdr:col>8</xdr:col>
      <xdr:colOff>1085856</xdr:colOff>
      <xdr:row>2</xdr:row>
      <xdr:rowOff>138114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48A4413E-B028-41EA-862F-A38B7E8F04EA}"/>
            </a:ext>
          </a:extLst>
        </xdr:cNvPr>
        <xdr:cNvSpPr/>
      </xdr:nvSpPr>
      <xdr:spPr>
        <a:xfrm rot="5400000">
          <a:off x="6217448" y="-35718"/>
          <a:ext cx="276225" cy="85249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257175</xdr:colOff>
      <xdr:row>20</xdr:row>
      <xdr:rowOff>28251</xdr:rowOff>
    </xdr:from>
    <xdr:to>
      <xdr:col>1</xdr:col>
      <xdr:colOff>285751</xdr:colOff>
      <xdr:row>22</xdr:row>
      <xdr:rowOff>28899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8337A5-9044-4C49-B52F-785A4C4030F6}"/>
            </a:ext>
          </a:extLst>
        </xdr:cNvPr>
        <xdr:cNvSpPr/>
      </xdr:nvSpPr>
      <xdr:spPr>
        <a:xfrm>
          <a:off x="257175" y="34286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JANEIRO</a:t>
          </a:r>
        </a:p>
      </xdr:txBody>
    </xdr:sp>
    <xdr:clientData/>
  </xdr:twoCellAnchor>
  <xdr:twoCellAnchor>
    <xdr:from>
      <xdr:col>0</xdr:col>
      <xdr:colOff>257175</xdr:colOff>
      <xdr:row>22</xdr:row>
      <xdr:rowOff>85401</xdr:rowOff>
    </xdr:from>
    <xdr:to>
      <xdr:col>1</xdr:col>
      <xdr:colOff>285751</xdr:colOff>
      <xdr:row>24</xdr:row>
      <xdr:rowOff>76524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6A6B1-829C-43B0-90DF-2C3AA9452AB8}"/>
            </a:ext>
          </a:extLst>
        </xdr:cNvPr>
        <xdr:cNvSpPr/>
      </xdr:nvSpPr>
      <xdr:spPr>
        <a:xfrm>
          <a:off x="257175" y="38668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FEVEREIRO</a:t>
          </a:r>
        </a:p>
      </xdr:txBody>
    </xdr:sp>
    <xdr:clientData/>
  </xdr:twoCellAnchor>
  <xdr:twoCellAnchor>
    <xdr:from>
      <xdr:col>0</xdr:col>
      <xdr:colOff>257175</xdr:colOff>
      <xdr:row>24</xdr:row>
      <xdr:rowOff>123501</xdr:rowOff>
    </xdr:from>
    <xdr:to>
      <xdr:col>1</xdr:col>
      <xdr:colOff>285751</xdr:colOff>
      <xdr:row>26</xdr:row>
      <xdr:rowOff>105099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8C924D-55DA-4871-80E0-5DB7425162FF}"/>
            </a:ext>
          </a:extLst>
        </xdr:cNvPr>
        <xdr:cNvSpPr/>
      </xdr:nvSpPr>
      <xdr:spPr>
        <a:xfrm>
          <a:off x="257175" y="42954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MARÇO</a:t>
          </a:r>
        </a:p>
      </xdr:txBody>
    </xdr:sp>
    <xdr:clientData/>
  </xdr:twoCellAnchor>
  <xdr:twoCellAnchor>
    <xdr:from>
      <xdr:col>0</xdr:col>
      <xdr:colOff>266700</xdr:colOff>
      <xdr:row>26</xdr:row>
      <xdr:rowOff>161601</xdr:rowOff>
    </xdr:from>
    <xdr:to>
      <xdr:col>1</xdr:col>
      <xdr:colOff>295276</xdr:colOff>
      <xdr:row>28</xdr:row>
      <xdr:rowOff>162249</xdr:rowOff>
    </xdr:to>
    <xdr:sp macro="" textlink="">
      <xdr:nvSpPr>
        <xdr:cNvPr id="8" name="Retângulo: Canto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1FDEC4-1CD8-4062-B6A7-D7D051511DAE}"/>
            </a:ext>
          </a:extLst>
        </xdr:cNvPr>
        <xdr:cNvSpPr/>
      </xdr:nvSpPr>
      <xdr:spPr>
        <a:xfrm>
          <a:off x="266700" y="47336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ABRIL</a:t>
          </a:r>
        </a:p>
      </xdr:txBody>
    </xdr:sp>
    <xdr:clientData/>
  </xdr:twoCellAnchor>
  <xdr:twoCellAnchor>
    <xdr:from>
      <xdr:col>0</xdr:col>
      <xdr:colOff>266700</xdr:colOff>
      <xdr:row>29</xdr:row>
      <xdr:rowOff>18726</xdr:rowOff>
    </xdr:from>
    <xdr:to>
      <xdr:col>1</xdr:col>
      <xdr:colOff>295276</xdr:colOff>
      <xdr:row>31</xdr:row>
      <xdr:rowOff>324</xdr:rowOff>
    </xdr:to>
    <xdr:sp macro="" textlink="">
      <xdr:nvSpPr>
        <xdr:cNvPr id="9" name="Retângulo: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81A051-B913-4218-9620-510E487A8FDC}"/>
            </a:ext>
          </a:extLst>
        </xdr:cNvPr>
        <xdr:cNvSpPr/>
      </xdr:nvSpPr>
      <xdr:spPr>
        <a:xfrm>
          <a:off x="266700" y="51717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MAIO</a:t>
          </a:r>
        </a:p>
      </xdr:txBody>
    </xdr:sp>
    <xdr:clientData/>
  </xdr:twoCellAnchor>
  <xdr:twoCellAnchor>
    <xdr:from>
      <xdr:col>0</xdr:col>
      <xdr:colOff>266700</xdr:colOff>
      <xdr:row>31</xdr:row>
      <xdr:rowOff>47301</xdr:rowOff>
    </xdr:from>
    <xdr:to>
      <xdr:col>1</xdr:col>
      <xdr:colOff>295276</xdr:colOff>
      <xdr:row>33</xdr:row>
      <xdr:rowOff>28899</xdr:rowOff>
    </xdr:to>
    <xdr:sp macro="" textlink="">
      <xdr:nvSpPr>
        <xdr:cNvPr id="10" name="Retângulo: Cantos Arredondados 9">
          <a:extLst>
            <a:ext uri="{FF2B5EF4-FFF2-40B4-BE49-F238E27FC236}">
              <a16:creationId xmlns:a16="http://schemas.microsoft.com/office/drawing/2014/main" id="{E8BD7AB4-0757-4C56-824F-86E20D2FBAD2}"/>
            </a:ext>
          </a:extLst>
        </xdr:cNvPr>
        <xdr:cNvSpPr/>
      </xdr:nvSpPr>
      <xdr:spPr>
        <a:xfrm>
          <a:off x="266700" y="56003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>
              <a:solidFill>
                <a:schemeClr val="lt1"/>
              </a:solidFill>
              <a:latin typeface="+mn-lt"/>
              <a:ea typeface="+mn-ea"/>
              <a:cs typeface="+mn-cs"/>
            </a:rPr>
            <a:t>JUNHO</a:t>
          </a:r>
        </a:p>
      </xdr:txBody>
    </xdr:sp>
    <xdr:clientData/>
  </xdr:twoCellAnchor>
  <xdr:twoCellAnchor>
    <xdr:from>
      <xdr:col>0</xdr:col>
      <xdr:colOff>266700</xdr:colOff>
      <xdr:row>33</xdr:row>
      <xdr:rowOff>75876</xdr:rowOff>
    </xdr:from>
    <xdr:to>
      <xdr:col>1</xdr:col>
      <xdr:colOff>295276</xdr:colOff>
      <xdr:row>35</xdr:row>
      <xdr:rowOff>66999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B73E9695-113B-4B65-ACD6-10DDAD7A7AB9}"/>
            </a:ext>
          </a:extLst>
        </xdr:cNvPr>
        <xdr:cNvSpPr/>
      </xdr:nvSpPr>
      <xdr:spPr>
        <a:xfrm>
          <a:off x="266700" y="60290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JULHO</a:t>
          </a:r>
        </a:p>
      </xdr:txBody>
    </xdr:sp>
    <xdr:clientData/>
  </xdr:twoCellAnchor>
  <xdr:twoCellAnchor>
    <xdr:from>
      <xdr:col>0</xdr:col>
      <xdr:colOff>266700</xdr:colOff>
      <xdr:row>35</xdr:row>
      <xdr:rowOff>123501</xdr:rowOff>
    </xdr:from>
    <xdr:to>
      <xdr:col>1</xdr:col>
      <xdr:colOff>295276</xdr:colOff>
      <xdr:row>37</xdr:row>
      <xdr:rowOff>105099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669E7189-6292-4B78-A126-948825D1C314}"/>
            </a:ext>
          </a:extLst>
        </xdr:cNvPr>
        <xdr:cNvSpPr/>
      </xdr:nvSpPr>
      <xdr:spPr>
        <a:xfrm>
          <a:off x="266700" y="64671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AGOSTO</a:t>
          </a:r>
        </a:p>
      </xdr:txBody>
    </xdr:sp>
    <xdr:clientData/>
  </xdr:twoCellAnchor>
  <xdr:twoCellAnchor>
    <xdr:from>
      <xdr:col>0</xdr:col>
      <xdr:colOff>266700</xdr:colOff>
      <xdr:row>37</xdr:row>
      <xdr:rowOff>152076</xdr:rowOff>
    </xdr:from>
    <xdr:to>
      <xdr:col>1</xdr:col>
      <xdr:colOff>295276</xdr:colOff>
      <xdr:row>39</xdr:row>
      <xdr:rowOff>133674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F2DFBABE-A468-4E2A-ADC9-2DF940BC7115}"/>
            </a:ext>
          </a:extLst>
        </xdr:cNvPr>
        <xdr:cNvSpPr/>
      </xdr:nvSpPr>
      <xdr:spPr>
        <a:xfrm>
          <a:off x="266700" y="68957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SETEMBRO</a:t>
          </a:r>
        </a:p>
      </xdr:txBody>
    </xdr:sp>
    <xdr:clientData/>
  </xdr:twoCellAnchor>
  <xdr:twoCellAnchor>
    <xdr:from>
      <xdr:col>0</xdr:col>
      <xdr:colOff>276225</xdr:colOff>
      <xdr:row>39</xdr:row>
      <xdr:rowOff>190176</xdr:rowOff>
    </xdr:from>
    <xdr:to>
      <xdr:col>1</xdr:col>
      <xdr:colOff>304801</xdr:colOff>
      <xdr:row>41</xdr:row>
      <xdr:rowOff>171774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17BA5447-B2F2-450E-B085-D21ED48B27FA}"/>
            </a:ext>
          </a:extLst>
        </xdr:cNvPr>
        <xdr:cNvSpPr/>
      </xdr:nvSpPr>
      <xdr:spPr>
        <a:xfrm>
          <a:off x="276225" y="73339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OUTUBRO</a:t>
          </a:r>
        </a:p>
      </xdr:txBody>
    </xdr:sp>
    <xdr:clientData/>
  </xdr:twoCellAnchor>
  <xdr:twoCellAnchor>
    <xdr:from>
      <xdr:col>0</xdr:col>
      <xdr:colOff>276225</xdr:colOff>
      <xdr:row>42</xdr:row>
      <xdr:rowOff>37776</xdr:rowOff>
    </xdr:from>
    <xdr:to>
      <xdr:col>1</xdr:col>
      <xdr:colOff>304801</xdr:colOff>
      <xdr:row>44</xdr:row>
      <xdr:rowOff>19374</xdr:rowOff>
    </xdr:to>
    <xdr:sp macro="" textlink="">
      <xdr:nvSpPr>
        <xdr:cNvPr id="15" name="Retângulo: Cantos Arredondados 14">
          <a:extLst>
            <a:ext uri="{FF2B5EF4-FFF2-40B4-BE49-F238E27FC236}">
              <a16:creationId xmlns:a16="http://schemas.microsoft.com/office/drawing/2014/main" id="{99F731D8-1B42-48BA-A580-1EDE28B22599}"/>
            </a:ext>
          </a:extLst>
        </xdr:cNvPr>
        <xdr:cNvSpPr/>
      </xdr:nvSpPr>
      <xdr:spPr>
        <a:xfrm>
          <a:off x="276225" y="77720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tx1"/>
              </a:solidFill>
            </a:rPr>
            <a:t>NOVEMBRO</a:t>
          </a:r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276225</xdr:colOff>
      <xdr:row>44</xdr:row>
      <xdr:rowOff>66351</xdr:rowOff>
    </xdr:from>
    <xdr:to>
      <xdr:col>1</xdr:col>
      <xdr:colOff>304801</xdr:colOff>
      <xdr:row>46</xdr:row>
      <xdr:rowOff>47949</xdr:rowOff>
    </xdr:to>
    <xdr:sp macro="" textlink="">
      <xdr:nvSpPr>
        <xdr:cNvPr id="16" name="Retângulo: Cantos Arredondados 15">
          <a:extLst>
            <a:ext uri="{FF2B5EF4-FFF2-40B4-BE49-F238E27FC236}">
              <a16:creationId xmlns:a16="http://schemas.microsoft.com/office/drawing/2014/main" id="{78B9FB88-D37D-48E7-9027-5C364D0A1052}"/>
            </a:ext>
          </a:extLst>
        </xdr:cNvPr>
        <xdr:cNvSpPr/>
      </xdr:nvSpPr>
      <xdr:spPr>
        <a:xfrm>
          <a:off x="276225" y="82007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solidFill>
                <a:schemeClr val="tx1"/>
              </a:solidFill>
            </a:rPr>
            <a:t>DEZEMBRO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2" name="Seta: para Baixo 1">
          <a:extLst>
            <a:ext uri="{FF2B5EF4-FFF2-40B4-BE49-F238E27FC236}">
              <a16:creationId xmlns:a16="http://schemas.microsoft.com/office/drawing/2014/main" id="{2A6984D6-5EF5-45D0-9741-E2B6DB9B6721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3" name="Seta: para Baixo 2">
          <a:extLst>
            <a:ext uri="{FF2B5EF4-FFF2-40B4-BE49-F238E27FC236}">
              <a16:creationId xmlns:a16="http://schemas.microsoft.com/office/drawing/2014/main" id="{EBEC9424-A727-498A-A93F-09074D6D729A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233366</xdr:colOff>
      <xdr:row>1</xdr:row>
      <xdr:rowOff>52389</xdr:rowOff>
    </xdr:from>
    <xdr:to>
      <xdr:col>8</xdr:col>
      <xdr:colOff>1085856</xdr:colOff>
      <xdr:row>2</xdr:row>
      <xdr:rowOff>138114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CDC71179-3D52-41B0-84D0-6BF098FA3D51}"/>
            </a:ext>
          </a:extLst>
        </xdr:cNvPr>
        <xdr:cNvSpPr/>
      </xdr:nvSpPr>
      <xdr:spPr>
        <a:xfrm rot="5400000">
          <a:off x="6217448" y="-35718"/>
          <a:ext cx="276225" cy="85249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257175</xdr:colOff>
      <xdr:row>20</xdr:row>
      <xdr:rowOff>28251</xdr:rowOff>
    </xdr:from>
    <xdr:to>
      <xdr:col>1</xdr:col>
      <xdr:colOff>285751</xdr:colOff>
      <xdr:row>22</xdr:row>
      <xdr:rowOff>28899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A5C6D-5E0E-43BD-9372-BF2A30E12A6D}"/>
            </a:ext>
          </a:extLst>
        </xdr:cNvPr>
        <xdr:cNvSpPr/>
      </xdr:nvSpPr>
      <xdr:spPr>
        <a:xfrm>
          <a:off x="257175" y="34286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JANEIRO</a:t>
          </a:r>
        </a:p>
      </xdr:txBody>
    </xdr:sp>
    <xdr:clientData/>
  </xdr:twoCellAnchor>
  <xdr:twoCellAnchor>
    <xdr:from>
      <xdr:col>0</xdr:col>
      <xdr:colOff>257175</xdr:colOff>
      <xdr:row>22</xdr:row>
      <xdr:rowOff>85401</xdr:rowOff>
    </xdr:from>
    <xdr:to>
      <xdr:col>1</xdr:col>
      <xdr:colOff>285751</xdr:colOff>
      <xdr:row>24</xdr:row>
      <xdr:rowOff>76524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AD8A96FB-6450-49E3-A9FE-242479F4CCD9}"/>
            </a:ext>
          </a:extLst>
        </xdr:cNvPr>
        <xdr:cNvSpPr/>
      </xdr:nvSpPr>
      <xdr:spPr>
        <a:xfrm>
          <a:off x="257175" y="38668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>
              <a:solidFill>
                <a:schemeClr val="lt1"/>
              </a:solidFill>
              <a:latin typeface="+mn-lt"/>
              <a:ea typeface="+mn-ea"/>
              <a:cs typeface="+mn-cs"/>
            </a:rPr>
            <a:t>FEVEREIRO</a:t>
          </a:r>
        </a:p>
      </xdr:txBody>
    </xdr:sp>
    <xdr:clientData/>
  </xdr:twoCellAnchor>
  <xdr:twoCellAnchor>
    <xdr:from>
      <xdr:col>0</xdr:col>
      <xdr:colOff>257175</xdr:colOff>
      <xdr:row>24</xdr:row>
      <xdr:rowOff>123501</xdr:rowOff>
    </xdr:from>
    <xdr:to>
      <xdr:col>1</xdr:col>
      <xdr:colOff>285751</xdr:colOff>
      <xdr:row>26</xdr:row>
      <xdr:rowOff>105099</xdr:rowOff>
    </xdr:to>
    <xdr:sp macro="" textlink="">
      <xdr:nvSpPr>
        <xdr:cNvPr id="7" name="Retângulo: Cantos Arredondado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A49FFA-4396-49A8-ADD5-F1BCA5BB912D}"/>
            </a:ext>
          </a:extLst>
        </xdr:cNvPr>
        <xdr:cNvSpPr/>
      </xdr:nvSpPr>
      <xdr:spPr>
        <a:xfrm>
          <a:off x="257175" y="42954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MARÇO</a:t>
          </a:r>
        </a:p>
      </xdr:txBody>
    </xdr:sp>
    <xdr:clientData/>
  </xdr:twoCellAnchor>
  <xdr:twoCellAnchor>
    <xdr:from>
      <xdr:col>0</xdr:col>
      <xdr:colOff>266700</xdr:colOff>
      <xdr:row>26</xdr:row>
      <xdr:rowOff>161601</xdr:rowOff>
    </xdr:from>
    <xdr:to>
      <xdr:col>1</xdr:col>
      <xdr:colOff>295276</xdr:colOff>
      <xdr:row>28</xdr:row>
      <xdr:rowOff>162249</xdr:rowOff>
    </xdr:to>
    <xdr:sp macro="" textlink="">
      <xdr:nvSpPr>
        <xdr:cNvPr id="8" name="Retângulo: Canto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0ECB33-DEA2-4686-9FA9-F4586143DC3B}"/>
            </a:ext>
          </a:extLst>
        </xdr:cNvPr>
        <xdr:cNvSpPr/>
      </xdr:nvSpPr>
      <xdr:spPr>
        <a:xfrm>
          <a:off x="266700" y="47336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ABRIL</a:t>
          </a:r>
        </a:p>
      </xdr:txBody>
    </xdr:sp>
    <xdr:clientData/>
  </xdr:twoCellAnchor>
  <xdr:twoCellAnchor>
    <xdr:from>
      <xdr:col>0</xdr:col>
      <xdr:colOff>266700</xdr:colOff>
      <xdr:row>29</xdr:row>
      <xdr:rowOff>18726</xdr:rowOff>
    </xdr:from>
    <xdr:to>
      <xdr:col>1</xdr:col>
      <xdr:colOff>295276</xdr:colOff>
      <xdr:row>31</xdr:row>
      <xdr:rowOff>324</xdr:rowOff>
    </xdr:to>
    <xdr:sp macro="" textlink="">
      <xdr:nvSpPr>
        <xdr:cNvPr id="9" name="Retângulo: Cantos Arredondado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485058-0E9C-4C98-A2E4-45DD928C567C}"/>
            </a:ext>
          </a:extLst>
        </xdr:cNvPr>
        <xdr:cNvSpPr/>
      </xdr:nvSpPr>
      <xdr:spPr>
        <a:xfrm>
          <a:off x="266700" y="51717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MAIO</a:t>
          </a:r>
        </a:p>
      </xdr:txBody>
    </xdr:sp>
    <xdr:clientData/>
  </xdr:twoCellAnchor>
  <xdr:twoCellAnchor>
    <xdr:from>
      <xdr:col>0</xdr:col>
      <xdr:colOff>266700</xdr:colOff>
      <xdr:row>31</xdr:row>
      <xdr:rowOff>47301</xdr:rowOff>
    </xdr:from>
    <xdr:to>
      <xdr:col>1</xdr:col>
      <xdr:colOff>295276</xdr:colOff>
      <xdr:row>33</xdr:row>
      <xdr:rowOff>28899</xdr:rowOff>
    </xdr:to>
    <xdr:sp macro="" textlink="">
      <xdr:nvSpPr>
        <xdr:cNvPr id="10" name="Retângulo: Cantos Arredondados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063C464-1C27-4AAE-856A-F4A310F6DC42}"/>
            </a:ext>
          </a:extLst>
        </xdr:cNvPr>
        <xdr:cNvSpPr/>
      </xdr:nvSpPr>
      <xdr:spPr>
        <a:xfrm>
          <a:off x="266700" y="56003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JUNHO</a:t>
          </a:r>
        </a:p>
      </xdr:txBody>
    </xdr:sp>
    <xdr:clientData/>
  </xdr:twoCellAnchor>
  <xdr:twoCellAnchor>
    <xdr:from>
      <xdr:col>0</xdr:col>
      <xdr:colOff>266700</xdr:colOff>
      <xdr:row>33</xdr:row>
      <xdr:rowOff>75876</xdr:rowOff>
    </xdr:from>
    <xdr:to>
      <xdr:col>1</xdr:col>
      <xdr:colOff>295276</xdr:colOff>
      <xdr:row>35</xdr:row>
      <xdr:rowOff>66999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B5B8CEF6-DB19-4ED6-928C-E0A9464979C0}"/>
            </a:ext>
          </a:extLst>
        </xdr:cNvPr>
        <xdr:cNvSpPr/>
      </xdr:nvSpPr>
      <xdr:spPr>
        <a:xfrm>
          <a:off x="266700" y="60290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JULHO</a:t>
          </a:r>
        </a:p>
      </xdr:txBody>
    </xdr:sp>
    <xdr:clientData/>
  </xdr:twoCellAnchor>
  <xdr:twoCellAnchor>
    <xdr:from>
      <xdr:col>0</xdr:col>
      <xdr:colOff>266700</xdr:colOff>
      <xdr:row>35</xdr:row>
      <xdr:rowOff>123501</xdr:rowOff>
    </xdr:from>
    <xdr:to>
      <xdr:col>1</xdr:col>
      <xdr:colOff>295276</xdr:colOff>
      <xdr:row>37</xdr:row>
      <xdr:rowOff>105099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E0691C14-CC6E-43D4-9EA1-642C40007A9F}"/>
            </a:ext>
          </a:extLst>
        </xdr:cNvPr>
        <xdr:cNvSpPr/>
      </xdr:nvSpPr>
      <xdr:spPr>
        <a:xfrm>
          <a:off x="266700" y="64671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AGOSTO</a:t>
          </a:r>
        </a:p>
      </xdr:txBody>
    </xdr:sp>
    <xdr:clientData/>
  </xdr:twoCellAnchor>
  <xdr:twoCellAnchor>
    <xdr:from>
      <xdr:col>0</xdr:col>
      <xdr:colOff>266700</xdr:colOff>
      <xdr:row>37</xdr:row>
      <xdr:rowOff>152076</xdr:rowOff>
    </xdr:from>
    <xdr:to>
      <xdr:col>1</xdr:col>
      <xdr:colOff>295276</xdr:colOff>
      <xdr:row>39</xdr:row>
      <xdr:rowOff>133674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0C023D99-7508-48CE-B979-4CF03B5B3468}"/>
            </a:ext>
          </a:extLst>
        </xdr:cNvPr>
        <xdr:cNvSpPr/>
      </xdr:nvSpPr>
      <xdr:spPr>
        <a:xfrm>
          <a:off x="266700" y="68957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SETEMBRO</a:t>
          </a:r>
        </a:p>
      </xdr:txBody>
    </xdr:sp>
    <xdr:clientData/>
  </xdr:twoCellAnchor>
  <xdr:twoCellAnchor>
    <xdr:from>
      <xdr:col>0</xdr:col>
      <xdr:colOff>276225</xdr:colOff>
      <xdr:row>39</xdr:row>
      <xdr:rowOff>190176</xdr:rowOff>
    </xdr:from>
    <xdr:to>
      <xdr:col>1</xdr:col>
      <xdr:colOff>304801</xdr:colOff>
      <xdr:row>41</xdr:row>
      <xdr:rowOff>171774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6ADDD5A3-1C9F-4719-935F-0215B8CE1CCA}"/>
            </a:ext>
          </a:extLst>
        </xdr:cNvPr>
        <xdr:cNvSpPr/>
      </xdr:nvSpPr>
      <xdr:spPr>
        <a:xfrm>
          <a:off x="276225" y="73339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OUTUBRO</a:t>
          </a:r>
        </a:p>
      </xdr:txBody>
    </xdr:sp>
    <xdr:clientData/>
  </xdr:twoCellAnchor>
  <xdr:twoCellAnchor>
    <xdr:from>
      <xdr:col>0</xdr:col>
      <xdr:colOff>276225</xdr:colOff>
      <xdr:row>42</xdr:row>
      <xdr:rowOff>37776</xdr:rowOff>
    </xdr:from>
    <xdr:to>
      <xdr:col>1</xdr:col>
      <xdr:colOff>304801</xdr:colOff>
      <xdr:row>44</xdr:row>
      <xdr:rowOff>19374</xdr:rowOff>
    </xdr:to>
    <xdr:sp macro="" textlink="">
      <xdr:nvSpPr>
        <xdr:cNvPr id="15" name="Retângulo: Cantos Arredondados 14">
          <a:extLst>
            <a:ext uri="{FF2B5EF4-FFF2-40B4-BE49-F238E27FC236}">
              <a16:creationId xmlns:a16="http://schemas.microsoft.com/office/drawing/2014/main" id="{22961E21-D532-4C0B-81BB-956D8C62B9D9}"/>
            </a:ext>
          </a:extLst>
        </xdr:cNvPr>
        <xdr:cNvSpPr/>
      </xdr:nvSpPr>
      <xdr:spPr>
        <a:xfrm>
          <a:off x="276225" y="77720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tx1"/>
              </a:solidFill>
            </a:rPr>
            <a:t>NOVEMBRO</a:t>
          </a:r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276225</xdr:colOff>
      <xdr:row>44</xdr:row>
      <xdr:rowOff>66351</xdr:rowOff>
    </xdr:from>
    <xdr:to>
      <xdr:col>1</xdr:col>
      <xdr:colOff>304801</xdr:colOff>
      <xdr:row>46</xdr:row>
      <xdr:rowOff>47949</xdr:rowOff>
    </xdr:to>
    <xdr:sp macro="" textlink="">
      <xdr:nvSpPr>
        <xdr:cNvPr id="16" name="Retângulo: Cantos Arredondados 15">
          <a:extLst>
            <a:ext uri="{FF2B5EF4-FFF2-40B4-BE49-F238E27FC236}">
              <a16:creationId xmlns:a16="http://schemas.microsoft.com/office/drawing/2014/main" id="{9A1DDBC3-EF1D-4A71-92C8-B6FE503C64AD}"/>
            </a:ext>
          </a:extLst>
        </xdr:cNvPr>
        <xdr:cNvSpPr/>
      </xdr:nvSpPr>
      <xdr:spPr>
        <a:xfrm>
          <a:off x="276225" y="82007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solidFill>
                <a:schemeClr val="tx1"/>
              </a:solidFill>
            </a:rPr>
            <a:t>DEZEMBRO</a:t>
          </a:r>
        </a:p>
      </xdr:txBody>
    </xdr:sp>
    <xdr:clientData/>
  </xdr:twoCellAnchor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17" name="Seta: para Baixo 16">
          <a:extLst>
            <a:ext uri="{FF2B5EF4-FFF2-40B4-BE49-F238E27FC236}">
              <a16:creationId xmlns:a16="http://schemas.microsoft.com/office/drawing/2014/main" id="{89DEF585-CFB6-4697-9717-A85DC0C14699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18" name="Seta: para Baixo 17">
          <a:extLst>
            <a:ext uri="{FF2B5EF4-FFF2-40B4-BE49-F238E27FC236}">
              <a16:creationId xmlns:a16="http://schemas.microsoft.com/office/drawing/2014/main" id="{7DF72269-3C5E-4AE7-9F05-88D2D26DABAA}"/>
            </a:ext>
          </a:extLst>
        </xdr:cNvPr>
        <xdr:cNvSpPr/>
      </xdr:nvSpPr>
      <xdr:spPr>
        <a:xfrm>
          <a:off x="4019550" y="25336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233366</xdr:colOff>
      <xdr:row>1</xdr:row>
      <xdr:rowOff>52389</xdr:rowOff>
    </xdr:from>
    <xdr:to>
      <xdr:col>8</xdr:col>
      <xdr:colOff>1085856</xdr:colOff>
      <xdr:row>2</xdr:row>
      <xdr:rowOff>138114</xdr:rowOff>
    </xdr:to>
    <xdr:sp macro="" textlink="">
      <xdr:nvSpPr>
        <xdr:cNvPr id="19" name="Seta: para Baixo 18">
          <a:extLst>
            <a:ext uri="{FF2B5EF4-FFF2-40B4-BE49-F238E27FC236}">
              <a16:creationId xmlns:a16="http://schemas.microsoft.com/office/drawing/2014/main" id="{5A75C4EE-41C9-4F74-BB31-17C61A0193A9}"/>
            </a:ext>
          </a:extLst>
        </xdr:cNvPr>
        <xdr:cNvSpPr/>
      </xdr:nvSpPr>
      <xdr:spPr>
        <a:xfrm rot="5400000">
          <a:off x="6217448" y="-35718"/>
          <a:ext cx="276225" cy="85249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3" name="Seta: para Baixo 2">
          <a:extLst>
            <a:ext uri="{FF2B5EF4-FFF2-40B4-BE49-F238E27FC236}">
              <a16:creationId xmlns:a16="http://schemas.microsoft.com/office/drawing/2014/main" id="{909155D6-2DF6-48EC-A7AA-441E3B214929}"/>
            </a:ext>
          </a:extLst>
        </xdr:cNvPr>
        <xdr:cNvSpPr/>
      </xdr:nvSpPr>
      <xdr:spPr>
        <a:xfrm>
          <a:off x="3200400" y="16573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266700</xdr:colOff>
      <xdr:row>16</xdr:row>
      <xdr:rowOff>104775</xdr:rowOff>
    </xdr:from>
    <xdr:to>
      <xdr:col>5</xdr:col>
      <xdr:colOff>542925</xdr:colOff>
      <xdr:row>19</xdr:row>
      <xdr:rowOff>9525</xdr:rowOff>
    </xdr:to>
    <xdr:sp macro="" textlink="">
      <xdr:nvSpPr>
        <xdr:cNvPr id="5" name="Seta: para Baixo 4">
          <a:extLst>
            <a:ext uri="{FF2B5EF4-FFF2-40B4-BE49-F238E27FC236}">
              <a16:creationId xmlns:a16="http://schemas.microsoft.com/office/drawing/2014/main" id="{62DE73F9-65D4-414B-830F-3907EB882D42}"/>
            </a:ext>
          </a:extLst>
        </xdr:cNvPr>
        <xdr:cNvSpPr/>
      </xdr:nvSpPr>
      <xdr:spPr>
        <a:xfrm>
          <a:off x="3200400" y="1657350"/>
          <a:ext cx="276225" cy="47625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233366</xdr:colOff>
      <xdr:row>1</xdr:row>
      <xdr:rowOff>52389</xdr:rowOff>
    </xdr:from>
    <xdr:to>
      <xdr:col>8</xdr:col>
      <xdr:colOff>1085856</xdr:colOff>
      <xdr:row>2</xdr:row>
      <xdr:rowOff>138114</xdr:rowOff>
    </xdr:to>
    <xdr:sp macro="" textlink="">
      <xdr:nvSpPr>
        <xdr:cNvPr id="11" name="Seta: para Baixo 10">
          <a:extLst>
            <a:ext uri="{FF2B5EF4-FFF2-40B4-BE49-F238E27FC236}">
              <a16:creationId xmlns:a16="http://schemas.microsoft.com/office/drawing/2014/main" id="{79FEA460-AE85-5B9D-2A9F-46A1D2B525D1}"/>
            </a:ext>
          </a:extLst>
        </xdr:cNvPr>
        <xdr:cNvSpPr/>
      </xdr:nvSpPr>
      <xdr:spPr>
        <a:xfrm rot="5400000">
          <a:off x="6503198" y="726282"/>
          <a:ext cx="276225" cy="85249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257175</xdr:colOff>
      <xdr:row>20</xdr:row>
      <xdr:rowOff>28251</xdr:rowOff>
    </xdr:from>
    <xdr:to>
      <xdr:col>1</xdr:col>
      <xdr:colOff>285751</xdr:colOff>
      <xdr:row>22</xdr:row>
      <xdr:rowOff>28899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72697789-B396-5B20-50E5-1B728E318BD5}"/>
            </a:ext>
          </a:extLst>
        </xdr:cNvPr>
        <xdr:cNvSpPr/>
      </xdr:nvSpPr>
      <xdr:spPr>
        <a:xfrm>
          <a:off x="257175" y="41906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JANEIRO</a:t>
          </a:r>
        </a:p>
      </xdr:txBody>
    </xdr:sp>
    <xdr:clientData/>
  </xdr:twoCellAnchor>
  <xdr:twoCellAnchor>
    <xdr:from>
      <xdr:col>0</xdr:col>
      <xdr:colOff>257175</xdr:colOff>
      <xdr:row>22</xdr:row>
      <xdr:rowOff>85401</xdr:rowOff>
    </xdr:from>
    <xdr:to>
      <xdr:col>1</xdr:col>
      <xdr:colOff>285751</xdr:colOff>
      <xdr:row>24</xdr:row>
      <xdr:rowOff>76524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6ED5B0-2BA2-06F2-F1FC-3C3805AAEB76}"/>
            </a:ext>
          </a:extLst>
        </xdr:cNvPr>
        <xdr:cNvSpPr/>
      </xdr:nvSpPr>
      <xdr:spPr>
        <a:xfrm>
          <a:off x="257175" y="46288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FEVEREIRO</a:t>
          </a:r>
        </a:p>
      </xdr:txBody>
    </xdr:sp>
    <xdr:clientData/>
  </xdr:twoCellAnchor>
  <xdr:twoCellAnchor>
    <xdr:from>
      <xdr:col>0</xdr:col>
      <xdr:colOff>257175</xdr:colOff>
      <xdr:row>24</xdr:row>
      <xdr:rowOff>123501</xdr:rowOff>
    </xdr:from>
    <xdr:to>
      <xdr:col>1</xdr:col>
      <xdr:colOff>285751</xdr:colOff>
      <xdr:row>26</xdr:row>
      <xdr:rowOff>105099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CC967F-E864-42CF-8D5B-45D2E69C212C}"/>
            </a:ext>
          </a:extLst>
        </xdr:cNvPr>
        <xdr:cNvSpPr/>
      </xdr:nvSpPr>
      <xdr:spPr>
        <a:xfrm>
          <a:off x="257175" y="50574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MARÇO</a:t>
          </a:r>
        </a:p>
      </xdr:txBody>
    </xdr:sp>
    <xdr:clientData/>
  </xdr:twoCellAnchor>
  <xdr:twoCellAnchor>
    <xdr:from>
      <xdr:col>0</xdr:col>
      <xdr:colOff>266700</xdr:colOff>
      <xdr:row>26</xdr:row>
      <xdr:rowOff>161601</xdr:rowOff>
    </xdr:from>
    <xdr:to>
      <xdr:col>1</xdr:col>
      <xdr:colOff>295276</xdr:colOff>
      <xdr:row>28</xdr:row>
      <xdr:rowOff>162249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15801F-B5D3-7F95-9486-129500C08399}"/>
            </a:ext>
          </a:extLst>
        </xdr:cNvPr>
        <xdr:cNvSpPr/>
      </xdr:nvSpPr>
      <xdr:spPr>
        <a:xfrm>
          <a:off x="266700" y="54956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ABRIL</a:t>
          </a:r>
        </a:p>
      </xdr:txBody>
    </xdr:sp>
    <xdr:clientData/>
  </xdr:twoCellAnchor>
  <xdr:twoCellAnchor>
    <xdr:from>
      <xdr:col>0</xdr:col>
      <xdr:colOff>266700</xdr:colOff>
      <xdr:row>29</xdr:row>
      <xdr:rowOff>18726</xdr:rowOff>
    </xdr:from>
    <xdr:to>
      <xdr:col>1</xdr:col>
      <xdr:colOff>295276</xdr:colOff>
      <xdr:row>31</xdr:row>
      <xdr:rowOff>324</xdr:rowOff>
    </xdr:to>
    <xdr:sp macro="" textlink="">
      <xdr:nvSpPr>
        <xdr:cNvPr id="8" name="Retângulo: Canto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F2874C1-CACA-82A3-E66A-8B453AEE6816}"/>
            </a:ext>
          </a:extLst>
        </xdr:cNvPr>
        <xdr:cNvSpPr/>
      </xdr:nvSpPr>
      <xdr:spPr>
        <a:xfrm>
          <a:off x="266700" y="59337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MAIO</a:t>
          </a:r>
        </a:p>
      </xdr:txBody>
    </xdr:sp>
    <xdr:clientData/>
  </xdr:twoCellAnchor>
  <xdr:twoCellAnchor>
    <xdr:from>
      <xdr:col>0</xdr:col>
      <xdr:colOff>266700</xdr:colOff>
      <xdr:row>31</xdr:row>
      <xdr:rowOff>47301</xdr:rowOff>
    </xdr:from>
    <xdr:to>
      <xdr:col>1</xdr:col>
      <xdr:colOff>295276</xdr:colOff>
      <xdr:row>33</xdr:row>
      <xdr:rowOff>28899</xdr:rowOff>
    </xdr:to>
    <xdr:sp macro="" textlink="">
      <xdr:nvSpPr>
        <xdr:cNvPr id="9" name="Retângulo: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85481D1-51A0-2A99-E6C1-4C348F4EB87F}"/>
            </a:ext>
          </a:extLst>
        </xdr:cNvPr>
        <xdr:cNvSpPr/>
      </xdr:nvSpPr>
      <xdr:spPr>
        <a:xfrm>
          <a:off x="266700" y="63623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JUNHO</a:t>
          </a:r>
        </a:p>
      </xdr:txBody>
    </xdr:sp>
    <xdr:clientData/>
  </xdr:twoCellAnchor>
  <xdr:twoCellAnchor>
    <xdr:from>
      <xdr:col>0</xdr:col>
      <xdr:colOff>266700</xdr:colOff>
      <xdr:row>33</xdr:row>
      <xdr:rowOff>75876</xdr:rowOff>
    </xdr:from>
    <xdr:to>
      <xdr:col>1</xdr:col>
      <xdr:colOff>295276</xdr:colOff>
      <xdr:row>35</xdr:row>
      <xdr:rowOff>66999</xdr:rowOff>
    </xdr:to>
    <xdr:sp macro="" textlink="">
      <xdr:nvSpPr>
        <xdr:cNvPr id="10" name="Retângulo: Cantos Arredondados 9">
          <a:extLst>
            <a:ext uri="{FF2B5EF4-FFF2-40B4-BE49-F238E27FC236}">
              <a16:creationId xmlns:a16="http://schemas.microsoft.com/office/drawing/2014/main" id="{DFCE9A51-E714-4BC1-DA3B-EC74E37A31C9}"/>
            </a:ext>
          </a:extLst>
        </xdr:cNvPr>
        <xdr:cNvSpPr/>
      </xdr:nvSpPr>
      <xdr:spPr>
        <a:xfrm>
          <a:off x="266700" y="67910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JULHO</a:t>
          </a:r>
        </a:p>
      </xdr:txBody>
    </xdr:sp>
    <xdr:clientData/>
  </xdr:twoCellAnchor>
  <xdr:twoCellAnchor>
    <xdr:from>
      <xdr:col>0</xdr:col>
      <xdr:colOff>266700</xdr:colOff>
      <xdr:row>35</xdr:row>
      <xdr:rowOff>123501</xdr:rowOff>
    </xdr:from>
    <xdr:to>
      <xdr:col>1</xdr:col>
      <xdr:colOff>295276</xdr:colOff>
      <xdr:row>37</xdr:row>
      <xdr:rowOff>105099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E96F5246-1393-F79A-3305-1B397D015AA6}"/>
            </a:ext>
          </a:extLst>
        </xdr:cNvPr>
        <xdr:cNvSpPr/>
      </xdr:nvSpPr>
      <xdr:spPr>
        <a:xfrm>
          <a:off x="266700" y="722915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AGOSTO</a:t>
          </a:r>
        </a:p>
      </xdr:txBody>
    </xdr:sp>
    <xdr:clientData/>
  </xdr:twoCellAnchor>
  <xdr:twoCellAnchor>
    <xdr:from>
      <xdr:col>0</xdr:col>
      <xdr:colOff>266700</xdr:colOff>
      <xdr:row>37</xdr:row>
      <xdr:rowOff>152076</xdr:rowOff>
    </xdr:from>
    <xdr:to>
      <xdr:col>1</xdr:col>
      <xdr:colOff>295276</xdr:colOff>
      <xdr:row>39</xdr:row>
      <xdr:rowOff>133674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3AB0093C-8040-2EA3-5136-3B9BC9F565BB}"/>
            </a:ext>
          </a:extLst>
        </xdr:cNvPr>
        <xdr:cNvSpPr/>
      </xdr:nvSpPr>
      <xdr:spPr>
        <a:xfrm>
          <a:off x="266700" y="76577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SETEMBRO</a:t>
          </a:r>
        </a:p>
      </xdr:txBody>
    </xdr:sp>
    <xdr:clientData/>
  </xdr:twoCellAnchor>
  <xdr:twoCellAnchor>
    <xdr:from>
      <xdr:col>0</xdr:col>
      <xdr:colOff>276225</xdr:colOff>
      <xdr:row>39</xdr:row>
      <xdr:rowOff>190176</xdr:rowOff>
    </xdr:from>
    <xdr:to>
      <xdr:col>1</xdr:col>
      <xdr:colOff>304801</xdr:colOff>
      <xdr:row>41</xdr:row>
      <xdr:rowOff>171774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DE02021D-7E02-676E-C5D2-B7251DC04CBB}"/>
            </a:ext>
          </a:extLst>
        </xdr:cNvPr>
        <xdr:cNvSpPr/>
      </xdr:nvSpPr>
      <xdr:spPr>
        <a:xfrm>
          <a:off x="276225" y="809592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/>
              </a:solidFill>
            </a:rPr>
            <a:t>OUTUBRO</a:t>
          </a:r>
        </a:p>
      </xdr:txBody>
    </xdr:sp>
    <xdr:clientData/>
  </xdr:twoCellAnchor>
  <xdr:twoCellAnchor>
    <xdr:from>
      <xdr:col>0</xdr:col>
      <xdr:colOff>276225</xdr:colOff>
      <xdr:row>42</xdr:row>
      <xdr:rowOff>37776</xdr:rowOff>
    </xdr:from>
    <xdr:to>
      <xdr:col>1</xdr:col>
      <xdr:colOff>304801</xdr:colOff>
      <xdr:row>44</xdr:row>
      <xdr:rowOff>19374</xdr:rowOff>
    </xdr:to>
    <xdr:sp macro="" textlink="">
      <xdr:nvSpPr>
        <xdr:cNvPr id="16" name="Retângulo: Cantos Arredondados 15">
          <a:extLst>
            <a:ext uri="{FF2B5EF4-FFF2-40B4-BE49-F238E27FC236}">
              <a16:creationId xmlns:a16="http://schemas.microsoft.com/office/drawing/2014/main" id="{6EF4905C-1A24-8178-43D1-E5EBF1C196CD}"/>
            </a:ext>
          </a:extLst>
        </xdr:cNvPr>
        <xdr:cNvSpPr/>
      </xdr:nvSpPr>
      <xdr:spPr>
        <a:xfrm>
          <a:off x="276225" y="8534076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tx1"/>
              </a:solidFill>
            </a:rPr>
            <a:t>NOVEMBRO</a:t>
          </a:r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276225</xdr:colOff>
      <xdr:row>44</xdr:row>
      <xdr:rowOff>66351</xdr:rowOff>
    </xdr:from>
    <xdr:to>
      <xdr:col>1</xdr:col>
      <xdr:colOff>304801</xdr:colOff>
      <xdr:row>46</xdr:row>
      <xdr:rowOff>47949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3F38D5EB-78C0-2C71-628C-EC2F3FCDA7F1}"/>
            </a:ext>
          </a:extLst>
        </xdr:cNvPr>
        <xdr:cNvSpPr/>
      </xdr:nvSpPr>
      <xdr:spPr>
        <a:xfrm>
          <a:off x="276225" y="8962701"/>
          <a:ext cx="904876" cy="381648"/>
        </a:xfrm>
        <a:prstGeom prst="roundRect">
          <a:avLst>
            <a:gd name="adj" fmla="val 34409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>
              <a:solidFill>
                <a:schemeClr val="tx1"/>
              </a:solidFill>
            </a:rPr>
            <a:t>DEZEMBRO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47C0E-8E30-4115-B40E-D8D983E529AA}">
  <dimension ref="A1:R101"/>
  <sheetViews>
    <sheetView showGridLines="0" topLeftCell="A16" zoomScaleNormal="100" workbookViewId="0">
      <selection activeCell="C21" sqref="C21:C51"/>
    </sheetView>
  </sheetViews>
  <sheetFormatPr defaultColWidth="14.42578125" defaultRowHeight="15" customHeight="1"/>
  <cols>
    <col min="1" max="1" width="13.140625" customWidth="1"/>
    <col min="2" max="2" width="7.85546875" customWidth="1"/>
    <col min="3" max="3" width="13.5703125" customWidth="1"/>
    <col min="4" max="4" width="9.140625" customWidth="1"/>
    <col min="5" max="6" width="12.5703125" customWidth="1"/>
    <col min="7" max="7" width="16.5703125" customWidth="1"/>
    <col min="8" max="8" width="16.5703125" hidden="1" customWidth="1"/>
    <col min="9" max="9" width="17.5703125" customWidth="1"/>
    <col min="10" max="10" width="28.85546875" style="1" customWidth="1"/>
    <col min="11" max="11" width="0" hidden="1" customWidth="1"/>
    <col min="12" max="13" width="13.5703125" style="1" hidden="1" customWidth="1"/>
    <col min="14" max="14" width="18.85546875" style="1" hidden="1" customWidth="1"/>
    <col min="15" max="15" width="8.7109375" hidden="1" customWidth="1"/>
    <col min="16" max="16" width="17.85546875" hidden="1" customWidth="1"/>
    <col min="17" max="17" width="15" hidden="1" customWidth="1"/>
    <col min="18" max="19" width="0" hidden="1" customWidth="1"/>
  </cols>
  <sheetData>
    <row r="1" spans="3:18" ht="15.75" thickBot="1">
      <c r="D1" s="1"/>
      <c r="E1" s="2"/>
      <c r="F1" s="3"/>
      <c r="G1" s="3"/>
      <c r="H1" s="3"/>
      <c r="I1" s="3"/>
      <c r="P1" s="25">
        <f>F14</f>
        <v>0</v>
      </c>
      <c r="Q1" s="26">
        <f>F11</f>
        <v>0</v>
      </c>
    </row>
    <row r="2" spans="3:18" ht="15" customHeight="1">
      <c r="C2" s="28" t="s">
        <v>0</v>
      </c>
      <c r="D2" s="29"/>
      <c r="E2" s="32"/>
      <c r="F2" s="34">
        <v>0</v>
      </c>
      <c r="G2" s="35"/>
      <c r="H2" s="16"/>
      <c r="J2" s="38" t="s">
        <v>14</v>
      </c>
      <c r="P2" s="25"/>
      <c r="Q2" s="27"/>
      <c r="R2" s="18" t="e">
        <f>F14/F11</f>
        <v>#DIV/0!</v>
      </c>
    </row>
    <row r="3" spans="3:18" ht="15.75" customHeight="1" thickBot="1">
      <c r="C3" s="30"/>
      <c r="D3" s="31"/>
      <c r="E3" s="33"/>
      <c r="F3" s="36"/>
      <c r="G3" s="37"/>
      <c r="H3" s="16"/>
      <c r="J3" s="38"/>
    </row>
    <row r="4" spans="3:18" ht="3.75" customHeight="1" thickBot="1">
      <c r="C4" s="7"/>
      <c r="D4" s="7"/>
      <c r="E4" s="7"/>
      <c r="F4" s="7"/>
      <c r="G4" s="3"/>
      <c r="H4" s="3"/>
      <c r="I4" s="3"/>
    </row>
    <row r="5" spans="3:18" ht="15" customHeight="1">
      <c r="C5" s="28" t="s">
        <v>11</v>
      </c>
      <c r="D5" s="29"/>
      <c r="E5" s="39">
        <v>0.1</v>
      </c>
      <c r="F5" s="34">
        <f>F2*E5</f>
        <v>0</v>
      </c>
      <c r="G5" s="35"/>
      <c r="H5" s="16"/>
      <c r="I5" s="3"/>
    </row>
    <row r="6" spans="3:18" ht="15.75" customHeight="1" thickBot="1">
      <c r="C6" s="30"/>
      <c r="D6" s="31"/>
      <c r="E6" s="40"/>
      <c r="F6" s="36"/>
      <c r="G6" s="37"/>
      <c r="H6" s="16"/>
      <c r="I6" s="3"/>
      <c r="L6" s="22"/>
      <c r="M6" s="22"/>
      <c r="N6" s="22"/>
    </row>
    <row r="7" spans="3:18" ht="3.75" customHeight="1" thickBot="1">
      <c r="C7" s="7"/>
      <c r="D7" s="7"/>
      <c r="E7" s="8"/>
      <c r="F7" s="7"/>
      <c r="G7" s="3"/>
      <c r="H7" s="16"/>
      <c r="I7" s="3"/>
      <c r="J7" s="15"/>
    </row>
    <row r="8" spans="3:18" ht="15" customHeight="1">
      <c r="C8" s="41" t="s">
        <v>12</v>
      </c>
      <c r="D8" s="42"/>
      <c r="E8" s="45">
        <v>0.08</v>
      </c>
      <c r="F8" s="47">
        <f>F2*E8</f>
        <v>0</v>
      </c>
      <c r="G8" s="48"/>
      <c r="H8" s="16"/>
      <c r="I8" s="3"/>
    </row>
    <row r="9" spans="3:18" ht="15.75" customHeight="1" thickBot="1">
      <c r="C9" s="43"/>
      <c r="D9" s="44"/>
      <c r="E9" s="46"/>
      <c r="F9" s="49"/>
      <c r="G9" s="50"/>
      <c r="H9" s="16"/>
      <c r="I9" s="3"/>
    </row>
    <row r="10" spans="3:18" ht="3.75" customHeight="1" thickBot="1">
      <c r="C10" s="7"/>
      <c r="D10" s="7"/>
      <c r="E10" s="8"/>
      <c r="F10" s="7"/>
      <c r="G10" s="3"/>
      <c r="H10" s="16"/>
      <c r="I10" s="3"/>
      <c r="J10" s="15"/>
    </row>
    <row r="11" spans="3:18" ht="15" customHeight="1">
      <c r="C11" s="51" t="s">
        <v>16</v>
      </c>
      <c r="D11" s="52"/>
      <c r="E11" s="55">
        <v>3</v>
      </c>
      <c r="F11" s="57">
        <f>F2*E11</f>
        <v>0</v>
      </c>
      <c r="G11" s="58"/>
    </row>
    <row r="12" spans="3:18" ht="15.75" customHeight="1" thickBot="1">
      <c r="C12" s="53"/>
      <c r="D12" s="54"/>
      <c r="E12" s="56"/>
      <c r="F12" s="59"/>
      <c r="G12" s="60"/>
    </row>
    <row r="13" spans="3:18" ht="3.75" customHeight="1" thickBot="1">
      <c r="C13" s="7"/>
      <c r="D13" s="7"/>
      <c r="E13" s="8"/>
      <c r="F13" s="7"/>
      <c r="G13" s="3"/>
      <c r="H13" s="16"/>
      <c r="I13" s="3"/>
      <c r="J13" s="15"/>
    </row>
    <row r="14" spans="3:18" ht="15" customHeight="1">
      <c r="C14" s="51" t="s">
        <v>15</v>
      </c>
      <c r="D14" s="52"/>
      <c r="E14" s="61"/>
      <c r="F14" s="63">
        <f>SUM(F21:F51)</f>
        <v>0</v>
      </c>
      <c r="G14" s="64"/>
      <c r="H14" s="16"/>
      <c r="I14" s="3"/>
    </row>
    <row r="15" spans="3:18" ht="15.75" customHeight="1" thickBot="1">
      <c r="C15" s="53"/>
      <c r="D15" s="54"/>
      <c r="E15" s="62"/>
      <c r="F15" s="65"/>
      <c r="G15" s="66"/>
      <c r="H15" s="16"/>
      <c r="I15" s="3"/>
    </row>
    <row r="16" spans="3:18" ht="6.75" customHeight="1">
      <c r="C16" s="7"/>
      <c r="D16" s="7"/>
      <c r="E16" s="7"/>
      <c r="F16" s="7"/>
      <c r="G16" s="3"/>
      <c r="H16" s="3"/>
      <c r="I16" s="3"/>
    </row>
    <row r="17" spans="1:16">
      <c r="C17" s="7"/>
      <c r="D17" s="7"/>
      <c r="E17" s="7"/>
      <c r="F17" s="7"/>
      <c r="G17" s="3"/>
      <c r="H17" s="3"/>
      <c r="I17" s="3"/>
    </row>
    <row r="18" spans="1:16">
      <c r="C18" s="7"/>
      <c r="D18" s="7"/>
      <c r="E18" s="7"/>
      <c r="F18" s="7"/>
      <c r="G18" s="3"/>
      <c r="H18" s="3"/>
      <c r="I18" s="3"/>
      <c r="J18" s="15"/>
    </row>
    <row r="19" spans="1:16">
      <c r="D19" s="1"/>
      <c r="E19" s="2"/>
      <c r="F19" s="4"/>
      <c r="G19" s="3"/>
      <c r="H19" s="3"/>
      <c r="I19" s="3"/>
    </row>
    <row r="20" spans="1:16" s="19" customFormat="1" ht="31.5" customHeight="1">
      <c r="D20" s="20"/>
      <c r="E20" s="21" t="s">
        <v>1</v>
      </c>
      <c r="F20" s="21" t="s">
        <v>2</v>
      </c>
      <c r="G20" s="21" t="s">
        <v>3</v>
      </c>
      <c r="H20" s="21"/>
      <c r="I20" s="21" t="s">
        <v>13</v>
      </c>
      <c r="J20" s="21" t="s">
        <v>17</v>
      </c>
      <c r="L20" s="1" t="s">
        <v>18</v>
      </c>
      <c r="M20" s="1" t="s">
        <v>19</v>
      </c>
      <c r="N20" t="s">
        <v>20</v>
      </c>
    </row>
    <row r="21" spans="1:16">
      <c r="C21" t="s">
        <v>7</v>
      </c>
      <c r="D21" s="9">
        <v>44986</v>
      </c>
      <c r="E21" s="5">
        <f t="shared" ref="E21:E51" si="0">$F$8</f>
        <v>0</v>
      </c>
      <c r="F21" s="6"/>
      <c r="G21" s="5">
        <f t="shared" ref="G21:G51" si="1">$F$5</f>
        <v>0</v>
      </c>
      <c r="H21" s="17" t="e">
        <f>F21/G21</f>
        <v>#DIV/0!</v>
      </c>
      <c r="I21" s="6">
        <f>F21+F2</f>
        <v>0</v>
      </c>
      <c r="J21" s="1" t="e">
        <f>IF(H21&gt;=1,"Meta Batida",IF(H21&lt;0,"Segura o Stop Loss",IF(L22&gt;3,"Fazer Alavancagem",IF(M22&gt;3,"ALAVANCAGEM BAIXA",IF(N22&gt;3,"Diminui sua meta e stop",IF(H21&gt;0,"Quase lá","-"))))))</f>
        <v>#DIV/0!</v>
      </c>
      <c r="P21" t="s">
        <v>18</v>
      </c>
    </row>
    <row r="22" spans="1:16">
      <c r="C22" t="s">
        <v>8</v>
      </c>
      <c r="D22" s="9">
        <v>44987</v>
      </c>
      <c r="E22" s="5">
        <f t="shared" si="0"/>
        <v>0</v>
      </c>
      <c r="F22" s="6"/>
      <c r="G22" s="5">
        <f t="shared" si="1"/>
        <v>0</v>
      </c>
      <c r="H22" s="17" t="e">
        <f t="shared" ref="H22:H51" si="2">F22/G22</f>
        <v>#DIV/0!</v>
      </c>
      <c r="I22" s="6">
        <f t="shared" ref="I22:I51" si="3">F22+I21</f>
        <v>0</v>
      </c>
      <c r="J22" s="1" t="e">
        <f t="shared" ref="J22:J23" si="4">IF(H22&gt;=1,"Meta Batida",IF(H22&lt;0,"Segura o Stop Loss",IF(L21&gt;3,"Fazer Alavancagem",IF(M21&gt;3,"ALAVANCAGEM BAIXA",IF(N21&gt;3,"Diminui sua meta e stop",IF(H22&gt;0,"Quase lá","-"))))))</f>
        <v>#DIV/0!</v>
      </c>
      <c r="P22" t="s">
        <v>19</v>
      </c>
    </row>
    <row r="23" spans="1:16">
      <c r="C23" t="s">
        <v>9</v>
      </c>
      <c r="D23" s="9">
        <v>44988</v>
      </c>
      <c r="E23" s="5">
        <f t="shared" si="0"/>
        <v>0</v>
      </c>
      <c r="F23" s="6"/>
      <c r="G23" s="5">
        <f t="shared" si="1"/>
        <v>0</v>
      </c>
      <c r="H23" s="17" t="e">
        <f t="shared" si="2"/>
        <v>#DIV/0!</v>
      </c>
      <c r="I23" s="6">
        <f t="shared" si="3"/>
        <v>0</v>
      </c>
      <c r="J23" s="1" t="e">
        <f t="shared" si="4"/>
        <v>#DIV/0!</v>
      </c>
      <c r="P23" t="s">
        <v>20</v>
      </c>
    </row>
    <row r="24" spans="1:16" ht="15.75" customHeight="1">
      <c r="C24" t="s">
        <v>10</v>
      </c>
      <c r="D24" s="9">
        <v>44989</v>
      </c>
      <c r="E24" s="5">
        <f t="shared" si="0"/>
        <v>0</v>
      </c>
      <c r="F24" s="6"/>
      <c r="G24" s="5">
        <f t="shared" si="1"/>
        <v>0</v>
      </c>
      <c r="H24" s="17" t="e">
        <f t="shared" si="2"/>
        <v>#DIV/0!</v>
      </c>
      <c r="I24" s="6">
        <f t="shared" si="3"/>
        <v>0</v>
      </c>
      <c r="J24" s="1" t="e">
        <f t="shared" ref="J24" si="5">IF(H24&gt;=1,"Meta Batida",IF(H24&lt;0,"Segura o Stop Loss",IF(L23=4,"Fazer Alavancagem",IF(M23=4,"ALAVANCAGEM BAIXA",IF(N23&gt;3,"Diminui sua meta e stop",IF(H24&gt;0,"Quase lá","-"))))))</f>
        <v>#DIV/0!</v>
      </c>
      <c r="L24" s="1">
        <f t="shared" ref="L24:L51" si="6">COUNTIF(J21:J24,$P$21)</f>
        <v>0</v>
      </c>
      <c r="M24" s="1">
        <f t="shared" ref="M24:M51" si="7">COUNTIF(J21:J24,$P$22)</f>
        <v>0</v>
      </c>
      <c r="N24" s="1">
        <f t="shared" ref="N24:N51" si="8">COUNTIF(J21:J24,$P$23)</f>
        <v>0</v>
      </c>
      <c r="P24" t="s">
        <v>21</v>
      </c>
    </row>
    <row r="25" spans="1:16" s="10" customFormat="1" ht="15.75" customHeight="1">
      <c r="C25" t="s">
        <v>4</v>
      </c>
      <c r="D25" s="9">
        <v>44990</v>
      </c>
      <c r="E25" s="5">
        <f t="shared" si="0"/>
        <v>0</v>
      </c>
      <c r="F25" s="12"/>
      <c r="G25" s="11">
        <f t="shared" si="1"/>
        <v>0</v>
      </c>
      <c r="H25" s="17" t="e">
        <f t="shared" si="2"/>
        <v>#DIV/0!</v>
      </c>
      <c r="I25" s="12">
        <f t="shared" si="3"/>
        <v>0</v>
      </c>
      <c r="J25" s="1" t="e">
        <f>IF(H25&gt;=1,"Meta Batida",IF(H25&lt;0,"Segura o Stop Loss",IF(L24=4,"Fazer Alavancagem",IF(M24=4,"Alavancagem Baixa",IF(N24&gt;3,"Diminui sua meta e stop",IF(H25&gt;0,"Quase lá","-"))))))</f>
        <v>#DIV/0!</v>
      </c>
      <c r="L25" s="1">
        <f t="shared" si="6"/>
        <v>0</v>
      </c>
      <c r="M25" s="1">
        <f t="shared" si="7"/>
        <v>0</v>
      </c>
      <c r="N25" s="1">
        <f t="shared" si="8"/>
        <v>0</v>
      </c>
      <c r="P25" s="10" t="s">
        <v>22</v>
      </c>
    </row>
    <row r="26" spans="1:16" s="10" customFormat="1" ht="15.75" customHeight="1">
      <c r="A26" s="14"/>
      <c r="B26" s="14"/>
      <c r="C26" t="s">
        <v>5</v>
      </c>
      <c r="D26" s="9">
        <v>44991</v>
      </c>
      <c r="E26" s="5">
        <f t="shared" si="0"/>
        <v>0</v>
      </c>
      <c r="F26" s="12"/>
      <c r="G26" s="11">
        <f t="shared" si="1"/>
        <v>0</v>
      </c>
      <c r="H26" s="17" t="e">
        <f t="shared" si="2"/>
        <v>#DIV/0!</v>
      </c>
      <c r="I26" s="12">
        <f t="shared" si="3"/>
        <v>0</v>
      </c>
      <c r="J26" s="1" t="e">
        <f t="shared" ref="J26:J51" si="9">IF(H26&gt;=1,"Meta Batida",IF(H26&lt;0,"Segura o Stop Loss",IF(L25=4,"Fazer Alavancagem",IF(M25=4,"Alavancagem Baixa",IF(N25&gt;3,"Diminui sua meta e stop",IF(H26&gt;0,"Quase lá","-"))))))</f>
        <v>#DIV/0!</v>
      </c>
      <c r="L26" s="1">
        <f t="shared" si="6"/>
        <v>0</v>
      </c>
      <c r="M26" s="1">
        <f t="shared" si="7"/>
        <v>0</v>
      </c>
      <c r="N26" s="1">
        <f t="shared" si="8"/>
        <v>0</v>
      </c>
      <c r="P26" s="10" t="s">
        <v>23</v>
      </c>
    </row>
    <row r="27" spans="1:16" s="10" customFormat="1">
      <c r="A27" s="14"/>
      <c r="B27" s="14"/>
      <c r="C27" t="s">
        <v>6</v>
      </c>
      <c r="D27" s="9">
        <v>44992</v>
      </c>
      <c r="E27" s="5">
        <f t="shared" si="0"/>
        <v>0</v>
      </c>
      <c r="F27" s="12"/>
      <c r="G27" s="11">
        <f t="shared" si="1"/>
        <v>0</v>
      </c>
      <c r="H27" s="17" t="e">
        <f t="shared" si="2"/>
        <v>#DIV/0!</v>
      </c>
      <c r="I27" s="12">
        <f t="shared" si="3"/>
        <v>0</v>
      </c>
      <c r="J27" s="1" t="e">
        <f t="shared" si="9"/>
        <v>#DIV/0!</v>
      </c>
      <c r="L27" s="1">
        <f t="shared" si="6"/>
        <v>0</v>
      </c>
      <c r="M27" s="1">
        <f t="shared" si="7"/>
        <v>0</v>
      </c>
      <c r="N27" s="1">
        <f t="shared" si="8"/>
        <v>0</v>
      </c>
    </row>
    <row r="28" spans="1:16" s="10" customFormat="1">
      <c r="A28" s="14"/>
      <c r="B28" s="14"/>
      <c r="C28" t="s">
        <v>7</v>
      </c>
      <c r="D28" s="9">
        <v>44993</v>
      </c>
      <c r="E28" s="5">
        <f t="shared" si="0"/>
        <v>0</v>
      </c>
      <c r="F28" s="12"/>
      <c r="G28" s="11">
        <f t="shared" si="1"/>
        <v>0</v>
      </c>
      <c r="H28" s="17" t="e">
        <f t="shared" si="2"/>
        <v>#DIV/0!</v>
      </c>
      <c r="I28" s="12">
        <f t="shared" si="3"/>
        <v>0</v>
      </c>
      <c r="J28" s="1" t="e">
        <f t="shared" si="9"/>
        <v>#DIV/0!</v>
      </c>
      <c r="L28" s="1">
        <f t="shared" si="6"/>
        <v>0</v>
      </c>
      <c r="M28" s="1">
        <f t="shared" si="7"/>
        <v>0</v>
      </c>
      <c r="N28" s="1">
        <f t="shared" si="8"/>
        <v>0</v>
      </c>
    </row>
    <row r="29" spans="1:16" s="10" customFormat="1" ht="15.75" customHeight="1">
      <c r="C29" t="s">
        <v>8</v>
      </c>
      <c r="D29" s="9">
        <v>44994</v>
      </c>
      <c r="E29" s="5">
        <f t="shared" si="0"/>
        <v>0</v>
      </c>
      <c r="F29" s="12"/>
      <c r="G29" s="11">
        <f t="shared" si="1"/>
        <v>0</v>
      </c>
      <c r="H29" s="17" t="e">
        <f t="shared" si="2"/>
        <v>#DIV/0!</v>
      </c>
      <c r="I29" s="12">
        <f t="shared" si="3"/>
        <v>0</v>
      </c>
      <c r="J29" s="1" t="e">
        <f t="shared" si="9"/>
        <v>#DIV/0!</v>
      </c>
      <c r="L29" s="1">
        <f t="shared" si="6"/>
        <v>0</v>
      </c>
      <c r="M29" s="1">
        <f t="shared" si="7"/>
        <v>0</v>
      </c>
      <c r="N29" s="1">
        <f t="shared" si="8"/>
        <v>0</v>
      </c>
    </row>
    <row r="30" spans="1:16" s="10" customFormat="1" ht="15.75" customHeight="1">
      <c r="C30" t="s">
        <v>9</v>
      </c>
      <c r="D30" s="9">
        <v>44995</v>
      </c>
      <c r="E30" s="5">
        <f t="shared" si="0"/>
        <v>0</v>
      </c>
      <c r="F30" s="12"/>
      <c r="G30" s="11">
        <f t="shared" si="1"/>
        <v>0</v>
      </c>
      <c r="H30" s="17" t="e">
        <f t="shared" si="2"/>
        <v>#DIV/0!</v>
      </c>
      <c r="I30" s="12">
        <f t="shared" si="3"/>
        <v>0</v>
      </c>
      <c r="J30" s="1" t="e">
        <f t="shared" si="9"/>
        <v>#DIV/0!</v>
      </c>
      <c r="L30" s="1">
        <f t="shared" si="6"/>
        <v>0</v>
      </c>
      <c r="M30" s="1">
        <f t="shared" si="7"/>
        <v>0</v>
      </c>
      <c r="N30" s="1">
        <f t="shared" si="8"/>
        <v>0</v>
      </c>
    </row>
    <row r="31" spans="1:16" s="10" customFormat="1" ht="15.75" customHeight="1">
      <c r="C31" t="s">
        <v>10</v>
      </c>
      <c r="D31" s="9">
        <v>44996</v>
      </c>
      <c r="E31" s="5">
        <f t="shared" si="0"/>
        <v>0</v>
      </c>
      <c r="F31" s="12"/>
      <c r="G31" s="11">
        <f t="shared" si="1"/>
        <v>0</v>
      </c>
      <c r="H31" s="17" t="e">
        <f t="shared" si="2"/>
        <v>#DIV/0!</v>
      </c>
      <c r="I31" s="12">
        <f t="shared" si="3"/>
        <v>0</v>
      </c>
      <c r="J31" s="1" t="e">
        <f t="shared" si="9"/>
        <v>#DIV/0!</v>
      </c>
      <c r="L31" s="1">
        <f t="shared" si="6"/>
        <v>0</v>
      </c>
      <c r="M31" s="1">
        <f t="shared" si="7"/>
        <v>0</v>
      </c>
      <c r="N31" s="1">
        <f t="shared" si="8"/>
        <v>0</v>
      </c>
    </row>
    <row r="32" spans="1:16" s="10" customFormat="1" ht="15.75" customHeight="1">
      <c r="C32" t="s">
        <v>4</v>
      </c>
      <c r="D32" s="9">
        <v>44997</v>
      </c>
      <c r="E32" s="5">
        <f t="shared" si="0"/>
        <v>0</v>
      </c>
      <c r="F32" s="12"/>
      <c r="G32" s="11">
        <f t="shared" si="1"/>
        <v>0</v>
      </c>
      <c r="H32" s="17" t="e">
        <f t="shared" si="2"/>
        <v>#DIV/0!</v>
      </c>
      <c r="I32" s="12">
        <f t="shared" si="3"/>
        <v>0</v>
      </c>
      <c r="J32" s="1" t="e">
        <f t="shared" si="9"/>
        <v>#DIV/0!</v>
      </c>
      <c r="L32" s="1">
        <f t="shared" si="6"/>
        <v>0</v>
      </c>
      <c r="M32" s="1">
        <f t="shared" si="7"/>
        <v>0</v>
      </c>
      <c r="N32" s="1">
        <f t="shared" si="8"/>
        <v>0</v>
      </c>
    </row>
    <row r="33" spans="1:14" s="10" customFormat="1" ht="15.75" customHeight="1">
      <c r="A33" s="14"/>
      <c r="B33" s="14"/>
      <c r="C33" t="s">
        <v>5</v>
      </c>
      <c r="D33" s="9">
        <v>44998</v>
      </c>
      <c r="E33" s="5">
        <f t="shared" si="0"/>
        <v>0</v>
      </c>
      <c r="F33" s="12"/>
      <c r="G33" s="11">
        <f t="shared" si="1"/>
        <v>0</v>
      </c>
      <c r="H33" s="17" t="e">
        <f t="shared" si="2"/>
        <v>#DIV/0!</v>
      </c>
      <c r="I33" s="12">
        <f t="shared" si="3"/>
        <v>0</v>
      </c>
      <c r="J33" s="1" t="e">
        <f t="shared" si="9"/>
        <v>#DIV/0!</v>
      </c>
      <c r="L33" s="1">
        <f t="shared" si="6"/>
        <v>0</v>
      </c>
      <c r="M33" s="1">
        <f t="shared" si="7"/>
        <v>0</v>
      </c>
      <c r="N33" s="1">
        <f t="shared" si="8"/>
        <v>0</v>
      </c>
    </row>
    <row r="34" spans="1:14" s="10" customFormat="1" ht="15.75" customHeight="1">
      <c r="C34" t="s">
        <v>6</v>
      </c>
      <c r="D34" s="9">
        <v>44999</v>
      </c>
      <c r="E34" s="5">
        <f t="shared" si="0"/>
        <v>0</v>
      </c>
      <c r="F34" s="12"/>
      <c r="G34" s="11">
        <f t="shared" si="1"/>
        <v>0</v>
      </c>
      <c r="H34" s="17" t="e">
        <f t="shared" si="2"/>
        <v>#DIV/0!</v>
      </c>
      <c r="I34" s="12">
        <f t="shared" si="3"/>
        <v>0</v>
      </c>
      <c r="J34" s="1" t="e">
        <f t="shared" si="9"/>
        <v>#DIV/0!</v>
      </c>
      <c r="L34" s="1">
        <f t="shared" si="6"/>
        <v>0</v>
      </c>
      <c r="M34" s="1">
        <f t="shared" si="7"/>
        <v>0</v>
      </c>
      <c r="N34" s="1">
        <f t="shared" si="8"/>
        <v>0</v>
      </c>
    </row>
    <row r="35" spans="1:14" s="10" customFormat="1">
      <c r="A35" s="14"/>
      <c r="B35" s="14"/>
      <c r="C35" t="s">
        <v>7</v>
      </c>
      <c r="D35" s="9">
        <v>45000</v>
      </c>
      <c r="E35" s="5">
        <f t="shared" si="0"/>
        <v>0</v>
      </c>
      <c r="F35" s="12"/>
      <c r="G35" s="11">
        <f t="shared" si="1"/>
        <v>0</v>
      </c>
      <c r="H35" s="17" t="e">
        <f t="shared" si="2"/>
        <v>#DIV/0!</v>
      </c>
      <c r="I35" s="12">
        <f t="shared" si="3"/>
        <v>0</v>
      </c>
      <c r="J35" s="1" t="e">
        <f t="shared" si="9"/>
        <v>#DIV/0!</v>
      </c>
      <c r="L35" s="1">
        <f t="shared" si="6"/>
        <v>0</v>
      </c>
      <c r="M35" s="1">
        <f t="shared" si="7"/>
        <v>0</v>
      </c>
      <c r="N35" s="1">
        <f t="shared" si="8"/>
        <v>0</v>
      </c>
    </row>
    <row r="36" spans="1:14" s="10" customFormat="1" ht="15.75" customHeight="1">
      <c r="C36" t="s">
        <v>8</v>
      </c>
      <c r="D36" s="9">
        <v>45001</v>
      </c>
      <c r="E36" s="5">
        <f t="shared" si="0"/>
        <v>0</v>
      </c>
      <c r="F36" s="12"/>
      <c r="G36" s="11">
        <f t="shared" si="1"/>
        <v>0</v>
      </c>
      <c r="H36" s="17" t="e">
        <f t="shared" si="2"/>
        <v>#DIV/0!</v>
      </c>
      <c r="I36" s="12">
        <f t="shared" si="3"/>
        <v>0</v>
      </c>
      <c r="J36" s="1" t="e">
        <f t="shared" si="9"/>
        <v>#DIV/0!</v>
      </c>
      <c r="L36" s="1">
        <f t="shared" si="6"/>
        <v>0</v>
      </c>
      <c r="M36" s="1">
        <f t="shared" si="7"/>
        <v>0</v>
      </c>
      <c r="N36" s="1">
        <f t="shared" si="8"/>
        <v>0</v>
      </c>
    </row>
    <row r="37" spans="1:14" s="10" customFormat="1" ht="15.75" customHeight="1">
      <c r="C37" t="s">
        <v>9</v>
      </c>
      <c r="D37" s="9">
        <v>45002</v>
      </c>
      <c r="E37" s="5">
        <f t="shared" si="0"/>
        <v>0</v>
      </c>
      <c r="F37" s="12"/>
      <c r="G37" s="11">
        <f t="shared" si="1"/>
        <v>0</v>
      </c>
      <c r="H37" s="17" t="e">
        <f t="shared" si="2"/>
        <v>#DIV/0!</v>
      </c>
      <c r="I37" s="12">
        <f t="shared" si="3"/>
        <v>0</v>
      </c>
      <c r="J37" s="1" t="e">
        <f t="shared" si="9"/>
        <v>#DIV/0!</v>
      </c>
      <c r="L37" s="1">
        <f t="shared" si="6"/>
        <v>0</v>
      </c>
      <c r="M37" s="1">
        <f t="shared" si="7"/>
        <v>0</v>
      </c>
      <c r="N37" s="1">
        <f t="shared" si="8"/>
        <v>0</v>
      </c>
    </row>
    <row r="38" spans="1:14" s="10" customFormat="1" ht="15.75" customHeight="1">
      <c r="C38" t="s">
        <v>10</v>
      </c>
      <c r="D38" s="9">
        <v>45003</v>
      </c>
      <c r="E38" s="5">
        <f t="shared" si="0"/>
        <v>0</v>
      </c>
      <c r="F38" s="12"/>
      <c r="G38" s="11">
        <f t="shared" si="1"/>
        <v>0</v>
      </c>
      <c r="H38" s="17" t="e">
        <f t="shared" si="2"/>
        <v>#DIV/0!</v>
      </c>
      <c r="I38" s="12">
        <f t="shared" si="3"/>
        <v>0</v>
      </c>
      <c r="J38" s="1" t="e">
        <f t="shared" si="9"/>
        <v>#DIV/0!</v>
      </c>
      <c r="L38" s="1">
        <f t="shared" si="6"/>
        <v>0</v>
      </c>
      <c r="M38" s="1">
        <f t="shared" si="7"/>
        <v>0</v>
      </c>
      <c r="N38" s="1">
        <f t="shared" si="8"/>
        <v>0</v>
      </c>
    </row>
    <row r="39" spans="1:14" s="10" customFormat="1" ht="15.75" customHeight="1">
      <c r="C39" t="s">
        <v>4</v>
      </c>
      <c r="D39" s="9">
        <v>45004</v>
      </c>
      <c r="E39" s="5">
        <f t="shared" si="0"/>
        <v>0</v>
      </c>
      <c r="F39" s="12"/>
      <c r="G39" s="11">
        <f t="shared" si="1"/>
        <v>0</v>
      </c>
      <c r="H39" s="17" t="e">
        <f t="shared" si="2"/>
        <v>#DIV/0!</v>
      </c>
      <c r="I39" s="12">
        <f t="shared" si="3"/>
        <v>0</v>
      </c>
      <c r="J39" s="1" t="e">
        <f t="shared" si="9"/>
        <v>#DIV/0!</v>
      </c>
      <c r="L39" s="1">
        <f t="shared" si="6"/>
        <v>0</v>
      </c>
      <c r="M39" s="1">
        <f t="shared" si="7"/>
        <v>0</v>
      </c>
      <c r="N39" s="1">
        <f t="shared" si="8"/>
        <v>0</v>
      </c>
    </row>
    <row r="40" spans="1:14" s="10" customFormat="1" ht="15.75" customHeight="1">
      <c r="C40" t="s">
        <v>5</v>
      </c>
      <c r="D40" s="9">
        <v>45005</v>
      </c>
      <c r="E40" s="5">
        <f t="shared" si="0"/>
        <v>0</v>
      </c>
      <c r="F40" s="12"/>
      <c r="G40" s="11">
        <f t="shared" si="1"/>
        <v>0</v>
      </c>
      <c r="H40" s="17" t="e">
        <f t="shared" si="2"/>
        <v>#DIV/0!</v>
      </c>
      <c r="I40" s="12">
        <f t="shared" si="3"/>
        <v>0</v>
      </c>
      <c r="J40" s="1" t="e">
        <f t="shared" si="9"/>
        <v>#DIV/0!</v>
      </c>
      <c r="L40" s="1">
        <f t="shared" si="6"/>
        <v>0</v>
      </c>
      <c r="M40" s="1">
        <f t="shared" si="7"/>
        <v>0</v>
      </c>
      <c r="N40" s="1">
        <f t="shared" si="8"/>
        <v>0</v>
      </c>
    </row>
    <row r="41" spans="1:14" s="10" customFormat="1" ht="15.75" customHeight="1">
      <c r="C41" t="s">
        <v>6</v>
      </c>
      <c r="D41" s="9">
        <v>45006</v>
      </c>
      <c r="E41" s="5">
        <f t="shared" si="0"/>
        <v>0</v>
      </c>
      <c r="F41" s="12"/>
      <c r="G41" s="11">
        <f t="shared" si="1"/>
        <v>0</v>
      </c>
      <c r="H41" s="17" t="e">
        <f t="shared" si="2"/>
        <v>#DIV/0!</v>
      </c>
      <c r="I41" s="12">
        <f t="shared" si="3"/>
        <v>0</v>
      </c>
      <c r="J41" s="1" t="e">
        <f t="shared" si="9"/>
        <v>#DIV/0!</v>
      </c>
      <c r="L41" s="1">
        <f t="shared" si="6"/>
        <v>0</v>
      </c>
      <c r="M41" s="1">
        <f t="shared" si="7"/>
        <v>0</v>
      </c>
      <c r="N41" s="1">
        <f t="shared" si="8"/>
        <v>0</v>
      </c>
    </row>
    <row r="42" spans="1:14" s="10" customFormat="1">
      <c r="A42" s="14"/>
      <c r="B42" s="14"/>
      <c r="C42" t="s">
        <v>7</v>
      </c>
      <c r="D42" s="9">
        <v>45007</v>
      </c>
      <c r="E42" s="5">
        <f t="shared" si="0"/>
        <v>0</v>
      </c>
      <c r="F42" s="12"/>
      <c r="G42" s="11">
        <f t="shared" si="1"/>
        <v>0</v>
      </c>
      <c r="H42" s="17" t="e">
        <f t="shared" si="2"/>
        <v>#DIV/0!</v>
      </c>
      <c r="I42" s="12">
        <f t="shared" si="3"/>
        <v>0</v>
      </c>
      <c r="J42" s="1" t="e">
        <f t="shared" si="9"/>
        <v>#DIV/0!</v>
      </c>
      <c r="L42" s="1">
        <f t="shared" si="6"/>
        <v>0</v>
      </c>
      <c r="M42" s="1">
        <f t="shared" si="7"/>
        <v>0</v>
      </c>
      <c r="N42" s="1">
        <f t="shared" si="8"/>
        <v>0</v>
      </c>
    </row>
    <row r="43" spans="1:14" s="13" customFormat="1" ht="15.75" customHeight="1">
      <c r="A43" s="10"/>
      <c r="B43" s="10"/>
      <c r="C43" t="s">
        <v>8</v>
      </c>
      <c r="D43" s="9">
        <v>45008</v>
      </c>
      <c r="E43" s="5">
        <f t="shared" si="0"/>
        <v>0</v>
      </c>
      <c r="F43" s="12"/>
      <c r="G43" s="11">
        <f t="shared" si="1"/>
        <v>0</v>
      </c>
      <c r="H43" s="17" t="e">
        <f t="shared" si="2"/>
        <v>#DIV/0!</v>
      </c>
      <c r="I43" s="12">
        <f t="shared" si="3"/>
        <v>0</v>
      </c>
      <c r="J43" s="1" t="e">
        <f t="shared" si="9"/>
        <v>#DIV/0!</v>
      </c>
      <c r="L43" s="1">
        <f t="shared" si="6"/>
        <v>0</v>
      </c>
      <c r="M43" s="1">
        <f t="shared" si="7"/>
        <v>0</v>
      </c>
      <c r="N43" s="1">
        <f t="shared" si="8"/>
        <v>0</v>
      </c>
    </row>
    <row r="44" spans="1:14" s="13" customFormat="1" ht="15.75" customHeight="1">
      <c r="A44" s="10"/>
      <c r="B44" s="10"/>
      <c r="C44" t="s">
        <v>9</v>
      </c>
      <c r="D44" s="9">
        <v>45009</v>
      </c>
      <c r="E44" s="5">
        <f t="shared" si="0"/>
        <v>0</v>
      </c>
      <c r="F44" s="12"/>
      <c r="G44" s="11">
        <f t="shared" si="1"/>
        <v>0</v>
      </c>
      <c r="H44" s="17" t="e">
        <f t="shared" si="2"/>
        <v>#DIV/0!</v>
      </c>
      <c r="I44" s="12">
        <f t="shared" si="3"/>
        <v>0</v>
      </c>
      <c r="J44" s="1" t="e">
        <f t="shared" si="9"/>
        <v>#DIV/0!</v>
      </c>
      <c r="L44" s="1">
        <f t="shared" si="6"/>
        <v>0</v>
      </c>
      <c r="M44" s="1">
        <f t="shared" si="7"/>
        <v>0</v>
      </c>
      <c r="N44" s="1">
        <f t="shared" si="8"/>
        <v>0</v>
      </c>
    </row>
    <row r="45" spans="1:14" s="13" customFormat="1" ht="15.75" customHeight="1">
      <c r="A45" s="10"/>
      <c r="B45" s="10"/>
      <c r="C45" t="s">
        <v>10</v>
      </c>
      <c r="D45" s="9">
        <v>45010</v>
      </c>
      <c r="E45" s="5">
        <f t="shared" si="0"/>
        <v>0</v>
      </c>
      <c r="F45" s="12"/>
      <c r="G45" s="11">
        <f t="shared" si="1"/>
        <v>0</v>
      </c>
      <c r="H45" s="17" t="e">
        <f t="shared" si="2"/>
        <v>#DIV/0!</v>
      </c>
      <c r="I45" s="12">
        <f t="shared" si="3"/>
        <v>0</v>
      </c>
      <c r="J45" s="1" t="e">
        <f t="shared" si="9"/>
        <v>#DIV/0!</v>
      </c>
      <c r="L45" s="1">
        <f t="shared" si="6"/>
        <v>0</v>
      </c>
      <c r="M45" s="1">
        <f t="shared" si="7"/>
        <v>0</v>
      </c>
      <c r="N45" s="1">
        <f t="shared" si="8"/>
        <v>0</v>
      </c>
    </row>
    <row r="46" spans="1:14" s="13" customFormat="1" ht="15.75" customHeight="1">
      <c r="A46" s="10"/>
      <c r="B46" s="10"/>
      <c r="C46" t="s">
        <v>4</v>
      </c>
      <c r="D46" s="9">
        <v>45011</v>
      </c>
      <c r="E46" s="5">
        <f t="shared" si="0"/>
        <v>0</v>
      </c>
      <c r="F46" s="12"/>
      <c r="G46" s="11">
        <f t="shared" si="1"/>
        <v>0</v>
      </c>
      <c r="H46" s="17" t="e">
        <f t="shared" si="2"/>
        <v>#DIV/0!</v>
      </c>
      <c r="I46" s="12">
        <f t="shared" si="3"/>
        <v>0</v>
      </c>
      <c r="J46" s="1" t="e">
        <f t="shared" si="9"/>
        <v>#DIV/0!</v>
      </c>
      <c r="L46" s="1">
        <f t="shared" si="6"/>
        <v>0</v>
      </c>
      <c r="M46" s="1">
        <f t="shared" si="7"/>
        <v>0</v>
      </c>
      <c r="N46" s="1">
        <f t="shared" si="8"/>
        <v>0</v>
      </c>
    </row>
    <row r="47" spans="1:14" s="13" customFormat="1" ht="15.75" customHeight="1">
      <c r="A47" s="10"/>
      <c r="B47" s="10"/>
      <c r="C47" t="s">
        <v>5</v>
      </c>
      <c r="D47" s="9">
        <v>45012</v>
      </c>
      <c r="E47" s="5">
        <f t="shared" si="0"/>
        <v>0</v>
      </c>
      <c r="F47" s="12"/>
      <c r="G47" s="11">
        <f t="shared" si="1"/>
        <v>0</v>
      </c>
      <c r="H47" s="17" t="e">
        <f t="shared" si="2"/>
        <v>#DIV/0!</v>
      </c>
      <c r="I47" s="12">
        <f t="shared" si="3"/>
        <v>0</v>
      </c>
      <c r="J47" s="1" t="e">
        <f t="shared" si="9"/>
        <v>#DIV/0!</v>
      </c>
      <c r="L47" s="1">
        <f t="shared" si="6"/>
        <v>0</v>
      </c>
      <c r="M47" s="1">
        <f t="shared" si="7"/>
        <v>0</v>
      </c>
      <c r="N47" s="1">
        <f t="shared" si="8"/>
        <v>0</v>
      </c>
    </row>
    <row r="48" spans="1:14" s="13" customFormat="1" ht="15.75" customHeight="1">
      <c r="A48" s="10"/>
      <c r="B48" s="10"/>
      <c r="C48" t="s">
        <v>6</v>
      </c>
      <c r="D48" s="9">
        <v>45013</v>
      </c>
      <c r="E48" s="5">
        <f t="shared" si="0"/>
        <v>0</v>
      </c>
      <c r="F48" s="12"/>
      <c r="G48" s="11">
        <f t="shared" si="1"/>
        <v>0</v>
      </c>
      <c r="H48" s="17" t="e">
        <f t="shared" si="2"/>
        <v>#DIV/0!</v>
      </c>
      <c r="I48" s="12">
        <f t="shared" si="3"/>
        <v>0</v>
      </c>
      <c r="J48" s="1" t="e">
        <f t="shared" si="9"/>
        <v>#DIV/0!</v>
      </c>
      <c r="L48" s="1">
        <f t="shared" si="6"/>
        <v>0</v>
      </c>
      <c r="M48" s="1">
        <f t="shared" si="7"/>
        <v>0</v>
      </c>
      <c r="N48" s="1">
        <f t="shared" si="8"/>
        <v>0</v>
      </c>
    </row>
    <row r="49" spans="1:14" s="10" customFormat="1">
      <c r="A49" s="14"/>
      <c r="B49" s="14"/>
      <c r="C49" t="s">
        <v>7</v>
      </c>
      <c r="D49" s="9">
        <v>45014</v>
      </c>
      <c r="E49" s="5">
        <f t="shared" si="0"/>
        <v>0</v>
      </c>
      <c r="F49" s="12"/>
      <c r="G49" s="11">
        <f t="shared" si="1"/>
        <v>0</v>
      </c>
      <c r="H49" s="17" t="e">
        <f t="shared" si="2"/>
        <v>#DIV/0!</v>
      </c>
      <c r="I49" s="12">
        <f t="shared" si="3"/>
        <v>0</v>
      </c>
      <c r="J49" s="1" t="e">
        <f t="shared" si="9"/>
        <v>#DIV/0!</v>
      </c>
      <c r="L49" s="1">
        <f t="shared" si="6"/>
        <v>0</v>
      </c>
      <c r="M49" s="1">
        <f t="shared" si="7"/>
        <v>0</v>
      </c>
      <c r="N49" s="1">
        <f t="shared" si="8"/>
        <v>0</v>
      </c>
    </row>
    <row r="50" spans="1:14" s="13" customFormat="1" ht="15.75" customHeight="1">
      <c r="A50" s="10"/>
      <c r="B50" s="10"/>
      <c r="C50" t="s">
        <v>8</v>
      </c>
      <c r="D50" s="9">
        <v>45015</v>
      </c>
      <c r="E50" s="5">
        <f t="shared" si="0"/>
        <v>0</v>
      </c>
      <c r="F50" s="12"/>
      <c r="G50" s="11">
        <f t="shared" si="1"/>
        <v>0</v>
      </c>
      <c r="H50" s="17" t="e">
        <f t="shared" si="2"/>
        <v>#DIV/0!</v>
      </c>
      <c r="I50" s="12">
        <f t="shared" si="3"/>
        <v>0</v>
      </c>
      <c r="J50" s="1" t="e">
        <f t="shared" si="9"/>
        <v>#DIV/0!</v>
      </c>
      <c r="L50" s="1">
        <f t="shared" si="6"/>
        <v>0</v>
      </c>
      <c r="M50" s="1">
        <f t="shared" si="7"/>
        <v>0</v>
      </c>
      <c r="N50" s="1">
        <f t="shared" si="8"/>
        <v>0</v>
      </c>
    </row>
    <row r="51" spans="1:14" s="1" customFormat="1" ht="15.75" customHeight="1">
      <c r="A51"/>
      <c r="B51"/>
      <c r="C51" t="s">
        <v>9</v>
      </c>
      <c r="D51" s="9">
        <v>45016</v>
      </c>
      <c r="E51" s="5">
        <f t="shared" si="0"/>
        <v>0</v>
      </c>
      <c r="F51" s="12"/>
      <c r="G51" s="11">
        <f t="shared" si="1"/>
        <v>0</v>
      </c>
      <c r="H51" s="17" t="e">
        <f t="shared" si="2"/>
        <v>#DIV/0!</v>
      </c>
      <c r="I51" s="12">
        <f t="shared" si="3"/>
        <v>0</v>
      </c>
      <c r="J51" s="1" t="e">
        <f t="shared" si="9"/>
        <v>#DIV/0!</v>
      </c>
      <c r="L51" s="1">
        <f t="shared" si="6"/>
        <v>0</v>
      </c>
      <c r="M51" s="1">
        <f t="shared" si="7"/>
        <v>0</v>
      </c>
      <c r="N51" s="1">
        <f t="shared" si="8"/>
        <v>0</v>
      </c>
    </row>
    <row r="52" spans="1:14" s="1" customFormat="1" ht="15.75" customHeight="1">
      <c r="A52"/>
      <c r="B52"/>
      <c r="C52"/>
      <c r="E52" s="2"/>
      <c r="F52" s="3"/>
      <c r="G52" s="3"/>
      <c r="H52" s="3"/>
      <c r="I52" s="3"/>
    </row>
    <row r="53" spans="1:14" s="1" customFormat="1" ht="15.75" customHeight="1">
      <c r="A53"/>
      <c r="B53"/>
      <c r="C53"/>
      <c r="E53" s="2"/>
      <c r="F53" s="2"/>
      <c r="G53" s="3"/>
      <c r="H53" s="3"/>
      <c r="I53" s="3"/>
    </row>
    <row r="54" spans="1:14" s="1" customFormat="1" ht="15.75" customHeight="1">
      <c r="A54"/>
      <c r="B54"/>
      <c r="C54"/>
      <c r="E54" s="2"/>
      <c r="F54" s="3"/>
      <c r="G54" s="3"/>
      <c r="H54" s="3"/>
      <c r="I54" s="3"/>
    </row>
    <row r="55" spans="1:14" s="1" customFormat="1" ht="15.75" customHeight="1">
      <c r="A55"/>
      <c r="B55"/>
      <c r="C55"/>
      <c r="E55" s="2"/>
      <c r="F55" s="3"/>
      <c r="G55" s="3"/>
      <c r="H55" s="3"/>
      <c r="I55" s="3"/>
    </row>
    <row r="56" spans="1:14" s="1" customFormat="1" ht="15.75" customHeight="1">
      <c r="A56"/>
      <c r="B56"/>
      <c r="C56"/>
      <c r="E56" s="2"/>
      <c r="F56" s="3"/>
      <c r="G56" s="3"/>
      <c r="H56" s="3"/>
      <c r="I56" s="3"/>
    </row>
    <row r="57" spans="1:14" s="1" customFormat="1" ht="15.75" customHeight="1">
      <c r="A57"/>
      <c r="B57"/>
      <c r="C57"/>
      <c r="E57" s="2"/>
      <c r="F57" s="3"/>
      <c r="G57" s="3"/>
      <c r="H57" s="3"/>
      <c r="I57" s="3"/>
    </row>
    <row r="58" spans="1:14" s="1" customFormat="1" ht="15.75" customHeight="1">
      <c r="A58"/>
      <c r="B58"/>
      <c r="C58"/>
      <c r="E58" s="2"/>
      <c r="F58" s="3"/>
      <c r="G58" s="3"/>
      <c r="H58" s="3"/>
      <c r="I58" s="3"/>
    </row>
    <row r="59" spans="1:14" s="1" customFormat="1" ht="15.75" customHeight="1">
      <c r="A59"/>
      <c r="B59"/>
      <c r="C59"/>
      <c r="E59" s="2"/>
      <c r="F59" s="3"/>
      <c r="G59" s="3"/>
      <c r="H59" s="3"/>
      <c r="I59" s="3"/>
    </row>
    <row r="60" spans="1:14" s="1" customFormat="1" ht="15.75" customHeight="1">
      <c r="A60"/>
      <c r="B60"/>
      <c r="C60"/>
      <c r="E60" s="2"/>
      <c r="F60" s="3"/>
      <c r="G60" s="3"/>
      <c r="H60" s="3"/>
      <c r="I60" s="3"/>
    </row>
    <row r="61" spans="1:14" s="1" customFormat="1" ht="15.75" customHeight="1">
      <c r="A61"/>
      <c r="B61"/>
      <c r="C61"/>
      <c r="E61" s="2"/>
      <c r="F61" s="3"/>
      <c r="G61" s="3"/>
      <c r="H61" s="3"/>
      <c r="I61" s="3"/>
    </row>
    <row r="62" spans="1:14" s="1" customFormat="1" ht="15.75" customHeight="1">
      <c r="A62"/>
      <c r="B62"/>
      <c r="C62"/>
      <c r="E62" s="2"/>
      <c r="F62" s="3"/>
      <c r="G62" s="3"/>
      <c r="H62" s="3"/>
      <c r="I62" s="3"/>
    </row>
    <row r="63" spans="1:14" s="1" customFormat="1" ht="15.75" customHeight="1">
      <c r="A63"/>
      <c r="B63"/>
      <c r="C63"/>
      <c r="E63" s="2"/>
      <c r="F63" s="3"/>
      <c r="G63" s="3"/>
      <c r="H63" s="3"/>
      <c r="I63" s="3"/>
    </row>
    <row r="64" spans="1:14" s="1" customFormat="1" ht="15.75" customHeight="1">
      <c r="A64"/>
      <c r="B64"/>
      <c r="C64"/>
      <c r="E64" s="2"/>
      <c r="F64" s="3"/>
      <c r="G64" s="3"/>
      <c r="H64" s="3"/>
      <c r="I64" s="3"/>
    </row>
    <row r="65" spans="1:9" s="1" customFormat="1" ht="15.75" customHeight="1">
      <c r="A65"/>
      <c r="B65"/>
      <c r="C65"/>
      <c r="E65" s="2"/>
      <c r="F65" s="3"/>
      <c r="G65" s="3"/>
      <c r="H65" s="3"/>
      <c r="I65" s="3"/>
    </row>
    <row r="66" spans="1:9" s="1" customFormat="1" ht="15.75" customHeight="1">
      <c r="A66"/>
      <c r="B66"/>
      <c r="C66"/>
      <c r="E66" s="2"/>
      <c r="F66" s="3"/>
      <c r="G66" s="3"/>
      <c r="H66" s="3"/>
      <c r="I66" s="3"/>
    </row>
    <row r="67" spans="1:9" s="1" customFormat="1" ht="15.75" customHeight="1">
      <c r="A67"/>
      <c r="B67"/>
      <c r="C67"/>
      <c r="E67" s="2"/>
      <c r="F67" s="3"/>
      <c r="G67" s="3"/>
      <c r="H67" s="3"/>
      <c r="I67" s="3"/>
    </row>
    <row r="68" spans="1:9" s="1" customFormat="1" ht="15.75" customHeight="1">
      <c r="A68"/>
      <c r="B68"/>
      <c r="C68"/>
      <c r="E68" s="2"/>
      <c r="F68" s="3"/>
      <c r="G68" s="3"/>
      <c r="H68" s="3"/>
      <c r="I68" s="3"/>
    </row>
    <row r="69" spans="1:9" s="1" customFormat="1" ht="15.75" customHeight="1">
      <c r="A69"/>
      <c r="B69"/>
      <c r="C69"/>
      <c r="E69" s="2"/>
      <c r="F69" s="3"/>
      <c r="G69" s="3"/>
      <c r="H69" s="3"/>
      <c r="I69" s="3"/>
    </row>
    <row r="70" spans="1:9" s="1" customFormat="1" ht="15.75" customHeight="1">
      <c r="A70"/>
      <c r="B70"/>
      <c r="C70"/>
      <c r="E70" s="2"/>
      <c r="F70" s="3"/>
      <c r="G70" s="3"/>
      <c r="H70" s="3"/>
      <c r="I70" s="3"/>
    </row>
    <row r="71" spans="1:9" s="1" customFormat="1" ht="15.75" customHeight="1">
      <c r="A71"/>
      <c r="B71"/>
      <c r="C71"/>
      <c r="E71" s="2"/>
      <c r="F71" s="3"/>
      <c r="G71" s="3"/>
      <c r="H71" s="3"/>
      <c r="I71" s="3"/>
    </row>
    <row r="72" spans="1:9" s="1" customFormat="1" ht="15.75" customHeight="1">
      <c r="A72"/>
      <c r="B72"/>
      <c r="C72"/>
      <c r="E72" s="2"/>
      <c r="F72" s="3"/>
      <c r="G72" s="3"/>
      <c r="H72" s="3"/>
      <c r="I72" s="3"/>
    </row>
    <row r="73" spans="1:9" s="1" customFormat="1" ht="15.75" customHeight="1">
      <c r="A73"/>
      <c r="B73"/>
      <c r="C73"/>
      <c r="E73" s="2"/>
      <c r="F73" s="3"/>
      <c r="G73" s="3"/>
      <c r="H73" s="3"/>
      <c r="I73" s="3"/>
    </row>
    <row r="74" spans="1:9" s="1" customFormat="1" ht="15.75" customHeight="1">
      <c r="A74"/>
      <c r="B74"/>
      <c r="C74"/>
      <c r="E74" s="2"/>
      <c r="F74" s="3"/>
      <c r="G74" s="3"/>
      <c r="H74" s="3"/>
      <c r="I74" s="3"/>
    </row>
    <row r="75" spans="1:9" s="1" customFormat="1" ht="15.75" customHeight="1">
      <c r="A75"/>
      <c r="B75"/>
      <c r="C75"/>
      <c r="E75" s="2"/>
      <c r="F75" s="3"/>
      <c r="G75" s="3"/>
      <c r="H75" s="3"/>
      <c r="I75" s="3"/>
    </row>
    <row r="76" spans="1:9" s="1" customFormat="1" ht="15.75" customHeight="1">
      <c r="A76"/>
      <c r="B76"/>
      <c r="C76"/>
      <c r="E76" s="2"/>
      <c r="F76" s="3"/>
      <c r="G76" s="3"/>
      <c r="H76" s="3"/>
      <c r="I76" s="3"/>
    </row>
    <row r="77" spans="1:9" s="1" customFormat="1" ht="15.75" customHeight="1">
      <c r="A77"/>
      <c r="B77"/>
      <c r="C77"/>
      <c r="E77" s="2"/>
      <c r="F77" s="3"/>
      <c r="G77" s="3"/>
      <c r="H77" s="3"/>
      <c r="I77" s="3"/>
    </row>
    <row r="78" spans="1:9" s="1" customFormat="1" ht="15.75" customHeight="1">
      <c r="A78"/>
      <c r="B78"/>
      <c r="C78"/>
      <c r="E78" s="2"/>
      <c r="F78" s="3"/>
      <c r="G78" s="3"/>
      <c r="H78" s="3"/>
      <c r="I78" s="3"/>
    </row>
    <row r="79" spans="1:9" s="1" customFormat="1" ht="15.75" customHeight="1">
      <c r="A79"/>
      <c r="B79"/>
      <c r="C79"/>
      <c r="E79" s="2"/>
      <c r="F79" s="3"/>
      <c r="G79" s="3"/>
      <c r="H79" s="3"/>
      <c r="I79" s="3"/>
    </row>
    <row r="80" spans="1:9" s="1" customFormat="1" ht="15.75" customHeight="1">
      <c r="A80"/>
      <c r="B80"/>
      <c r="C80"/>
      <c r="E80" s="2"/>
      <c r="F80" s="3"/>
      <c r="G80" s="3"/>
      <c r="H80" s="3"/>
      <c r="I80" s="3"/>
    </row>
    <row r="81" spans="1:9" s="1" customFormat="1" ht="15.75" customHeight="1">
      <c r="A81"/>
      <c r="B81"/>
      <c r="C81"/>
      <c r="E81" s="2"/>
      <c r="F81" s="3"/>
      <c r="G81" s="3"/>
      <c r="H81" s="3"/>
      <c r="I81" s="3"/>
    </row>
    <row r="82" spans="1:9" s="1" customFormat="1" ht="15.75" customHeight="1">
      <c r="A82"/>
      <c r="B82"/>
      <c r="C82"/>
      <c r="E82" s="2"/>
      <c r="F82" s="3"/>
      <c r="G82" s="3"/>
      <c r="H82" s="3"/>
      <c r="I82" s="3"/>
    </row>
    <row r="83" spans="1:9" s="1" customFormat="1" ht="15.75" customHeight="1">
      <c r="A83"/>
      <c r="B83"/>
      <c r="C83"/>
      <c r="E83" s="2"/>
      <c r="F83" s="3"/>
      <c r="G83" s="3"/>
      <c r="H83" s="3"/>
      <c r="I83" s="3"/>
    </row>
    <row r="84" spans="1:9" s="1" customFormat="1" ht="15.75" customHeight="1">
      <c r="A84"/>
      <c r="B84"/>
      <c r="C84"/>
      <c r="E84" s="2"/>
      <c r="F84" s="3"/>
      <c r="G84" s="3"/>
      <c r="H84" s="3"/>
      <c r="I84" s="3"/>
    </row>
    <row r="85" spans="1:9" s="1" customFormat="1" ht="15.75" customHeight="1">
      <c r="A85"/>
      <c r="B85"/>
      <c r="C85"/>
      <c r="E85" s="2"/>
      <c r="F85" s="3"/>
      <c r="G85" s="3"/>
      <c r="H85" s="3"/>
      <c r="I85" s="3"/>
    </row>
    <row r="86" spans="1:9" s="1" customFormat="1" ht="15.75" customHeight="1">
      <c r="A86"/>
      <c r="B86"/>
      <c r="C86"/>
      <c r="E86" s="2"/>
      <c r="F86" s="3"/>
      <c r="G86" s="3"/>
      <c r="H86" s="3"/>
      <c r="I86" s="3"/>
    </row>
    <row r="87" spans="1:9" s="1" customFormat="1" ht="15.75" customHeight="1">
      <c r="A87"/>
      <c r="B87"/>
      <c r="C87"/>
      <c r="E87" s="2"/>
      <c r="F87" s="3"/>
      <c r="G87" s="3"/>
      <c r="H87" s="3"/>
      <c r="I87" s="3"/>
    </row>
    <row r="88" spans="1:9" s="1" customFormat="1" ht="15.75" customHeight="1">
      <c r="A88"/>
      <c r="B88"/>
      <c r="C88"/>
      <c r="E88" s="2"/>
      <c r="F88" s="3"/>
      <c r="G88" s="3"/>
      <c r="H88" s="3"/>
      <c r="I88" s="3"/>
    </row>
    <row r="89" spans="1:9" s="1" customFormat="1" ht="15.75" customHeight="1">
      <c r="A89"/>
      <c r="B89"/>
      <c r="C89"/>
      <c r="E89" s="2"/>
      <c r="F89" s="3"/>
      <c r="G89" s="3"/>
      <c r="H89" s="3"/>
      <c r="I89" s="3"/>
    </row>
    <row r="90" spans="1:9" s="1" customFormat="1" ht="15.75" customHeight="1">
      <c r="A90"/>
      <c r="B90"/>
      <c r="C90"/>
      <c r="E90" s="2"/>
      <c r="F90" s="3"/>
      <c r="G90" s="3"/>
      <c r="H90" s="3"/>
      <c r="I90" s="3"/>
    </row>
    <row r="91" spans="1:9" s="1" customFormat="1" ht="15.75" customHeight="1">
      <c r="A91"/>
      <c r="B91"/>
      <c r="C91"/>
      <c r="E91" s="2"/>
      <c r="F91" s="3"/>
      <c r="G91" s="3"/>
      <c r="H91" s="3"/>
      <c r="I91" s="3"/>
    </row>
    <row r="92" spans="1:9" s="1" customFormat="1" ht="15.75" customHeight="1">
      <c r="A92"/>
      <c r="B92"/>
      <c r="C92"/>
      <c r="E92" s="2"/>
      <c r="F92" s="3"/>
      <c r="G92" s="3"/>
      <c r="H92" s="3"/>
      <c r="I92" s="3"/>
    </row>
    <row r="93" spans="1:9" s="1" customFormat="1" ht="15.75" customHeight="1">
      <c r="A93"/>
      <c r="B93"/>
      <c r="C93"/>
      <c r="E93" s="2"/>
      <c r="F93" s="3"/>
      <c r="G93" s="3"/>
      <c r="H93" s="3"/>
      <c r="I93" s="3"/>
    </row>
    <row r="94" spans="1:9" s="1" customFormat="1" ht="15.75" customHeight="1">
      <c r="A94"/>
      <c r="B94"/>
      <c r="C94"/>
      <c r="E94" s="2"/>
      <c r="F94" s="3"/>
      <c r="G94" s="3"/>
      <c r="H94" s="3"/>
      <c r="I94" s="3"/>
    </row>
    <row r="95" spans="1:9" s="1" customFormat="1" ht="15.75" customHeight="1">
      <c r="A95"/>
      <c r="B95"/>
      <c r="C95"/>
      <c r="E95" s="2"/>
      <c r="F95" s="3"/>
      <c r="G95" s="3"/>
      <c r="H95" s="3"/>
      <c r="I95" s="3"/>
    </row>
    <row r="96" spans="1:9" s="1" customFormat="1" ht="15.75" customHeight="1">
      <c r="A96"/>
      <c r="B96"/>
      <c r="C96"/>
      <c r="E96" s="2"/>
      <c r="F96" s="3"/>
      <c r="G96" s="3"/>
      <c r="H96" s="3"/>
      <c r="I96" s="3"/>
    </row>
    <row r="97" spans="1:9" s="1" customFormat="1" ht="15.75" customHeight="1">
      <c r="A97"/>
      <c r="B97"/>
      <c r="C97"/>
      <c r="E97" s="2"/>
      <c r="F97" s="3"/>
      <c r="G97" s="3"/>
      <c r="H97" s="3"/>
      <c r="I97" s="3"/>
    </row>
    <row r="98" spans="1:9" s="1" customFormat="1" ht="15.75" customHeight="1">
      <c r="A98"/>
      <c r="B98"/>
      <c r="C98"/>
      <c r="E98" s="2"/>
      <c r="F98" s="3"/>
      <c r="G98" s="3"/>
      <c r="H98" s="3"/>
      <c r="I98" s="3"/>
    </row>
    <row r="99" spans="1:9" s="1" customFormat="1" ht="15.75" customHeight="1">
      <c r="A99"/>
      <c r="B99"/>
      <c r="C99"/>
      <c r="E99" s="2"/>
      <c r="F99" s="3"/>
      <c r="G99" s="3"/>
      <c r="H99" s="3"/>
      <c r="I99" s="3"/>
    </row>
    <row r="100" spans="1:9" s="1" customFormat="1" ht="15.75" customHeight="1">
      <c r="A100"/>
      <c r="B100"/>
      <c r="C100"/>
      <c r="E100" s="2"/>
      <c r="F100" s="3"/>
      <c r="G100" s="3"/>
      <c r="H100" s="3"/>
      <c r="I100" s="3"/>
    </row>
    <row r="101" spans="1:9" s="1" customFormat="1" ht="15.75" customHeight="1">
      <c r="A101"/>
      <c r="B101"/>
      <c r="C101"/>
      <c r="E101" s="2"/>
      <c r="F101" s="3"/>
      <c r="G101" s="3"/>
      <c r="H101" s="3"/>
      <c r="I101" s="3"/>
    </row>
  </sheetData>
  <mergeCells count="18">
    <mergeCell ref="C11:D12"/>
    <mergeCell ref="E11:E12"/>
    <mergeCell ref="F11:G12"/>
    <mergeCell ref="C14:D15"/>
    <mergeCell ref="E14:E15"/>
    <mergeCell ref="F14:G15"/>
    <mergeCell ref="C5:D6"/>
    <mergeCell ref="E5:E6"/>
    <mergeCell ref="F5:G6"/>
    <mergeCell ref="C8:D9"/>
    <mergeCell ref="E8:E9"/>
    <mergeCell ref="F8:G9"/>
    <mergeCell ref="P1:P2"/>
    <mergeCell ref="Q1:Q2"/>
    <mergeCell ref="C2:D3"/>
    <mergeCell ref="E2:E3"/>
    <mergeCell ref="F2:G3"/>
    <mergeCell ref="J2:J3"/>
  </mergeCells>
  <phoneticPr fontId="8" type="noConversion"/>
  <conditionalFormatting sqref="I21:I51">
    <cfRule type="cellIs" dxfId="59" priority="4" operator="lessThan">
      <formula>0</formula>
    </cfRule>
  </conditionalFormatting>
  <conditionalFormatting sqref="I21:I51">
    <cfRule type="cellIs" dxfId="58" priority="5" operator="greaterThan">
      <formula>0</formula>
    </cfRule>
  </conditionalFormatting>
  <conditionalFormatting sqref="F21:F51">
    <cfRule type="cellIs" dxfId="57" priority="2" operator="lessThan">
      <formula>0</formula>
    </cfRule>
  </conditionalFormatting>
  <conditionalFormatting sqref="F21:F51">
    <cfRule type="cellIs" dxfId="56" priority="3" operator="greaterThan">
      <formula>0</formula>
    </cfRule>
  </conditionalFormatting>
  <conditionalFormatting sqref="H21:H51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{E283A48D-B989-4CCE-9793-94158302B3BA}</x14:id>
        </ext>
      </extLst>
    </cfRule>
  </conditionalFormatting>
  <pageMargins left="0.511811024" right="0.511811024" top="0.78740157499999996" bottom="0.78740157499999996" header="0" footer="0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3A48D-B989-4CCE-9793-94158302B3BA}">
            <x14:dataBar minLength="0" maxLength="100" gradient="0" direction="leftToRight" axisPosition="none">
              <x14:cfvo type="num">
                <xm:f>0</xm:f>
              </x14:cfvo>
              <x14:cfvo type="num">
                <xm:f>1</xm:f>
              </x14:cfvo>
              <x14:negativeFillColor rgb="FFFFBDBD"/>
            </x14:dataBar>
          </x14:cfRule>
          <xm:sqref>H21:H51</xm:sqref>
        </x14:conditionalFormatting>
        <x14:conditionalFormatting xmlns:xm="http://schemas.microsoft.com/office/excel/2006/main">
          <x14:cfRule type="containsText" priority="6" operator="containsText" id="{025BCE03-A518-444A-8188-B6251E22694B}">
            <xm:f>NOT(ISERROR(SEARCH($P$26,J1)))</xm:f>
            <xm:f>$P$26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D7FE5FC0-BBB1-4A10-8F4B-179059C753D7}">
            <xm:f>NOT(ISERROR(SEARCH($P$25,J1)))</xm:f>
            <xm:f>$P$25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6FBE844B-0A54-46CD-AF0A-D929D69CFC14}">
            <xm:f>NOT(ISERROR(SEARCH($P$24,J1)))</xm:f>
            <xm:f>$P$24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9" operator="containsText" id="{E7539B5F-44C8-4481-911D-47E55143A3BC}">
            <xm:f>NOT(ISERROR(SEARCH($P$23,J1)))</xm:f>
            <xm:f>$P$23</xm:f>
            <x14:dxf>
              <font>
                <b/>
                <i val="0"/>
              </font>
              <fill>
                <patternFill>
                  <bgColor rgb="FFFFE5E5"/>
                </patternFill>
              </fill>
            </x14:dxf>
          </x14:cfRule>
          <x14:cfRule type="containsText" priority="10" operator="containsText" id="{9EFC5D42-18E1-494D-BA33-05FF6E845C8C}">
            <xm:f>NOT(ISERROR(SEARCH($P$22,J1)))</xm:f>
            <xm:f>$P$22</xm:f>
            <x14:dxf>
              <font>
                <b/>
                <i val="0"/>
              </font>
              <fill>
                <patternFill>
                  <bgColor theme="9" tint="0.59996337778862885"/>
                </patternFill>
              </fill>
            </x14:dxf>
          </x14:cfRule>
          <x14:cfRule type="containsText" priority="11" operator="containsText" id="{7D43AE27-C19E-4615-BB77-84C2103D7160}">
            <xm:f>NOT(ISERROR(SEARCH($P$21,J1)))</xm:f>
            <xm:f>$P$21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J1:J1048576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57D8-F776-4B56-862F-92B67EE881BC}">
  <dimension ref="A1:R101"/>
  <sheetViews>
    <sheetView showGridLines="0" topLeftCell="A22" zoomScaleNormal="100" workbookViewId="0">
      <selection activeCell="C51" sqref="C51:J51"/>
    </sheetView>
  </sheetViews>
  <sheetFormatPr defaultColWidth="14.42578125" defaultRowHeight="15" customHeight="1"/>
  <cols>
    <col min="1" max="1" width="13.140625" customWidth="1"/>
    <col min="2" max="2" width="7.85546875" customWidth="1"/>
    <col min="3" max="3" width="13.5703125" customWidth="1"/>
    <col min="4" max="4" width="9.140625" customWidth="1"/>
    <col min="5" max="6" width="12.5703125" customWidth="1"/>
    <col min="7" max="7" width="16.5703125" customWidth="1"/>
    <col min="8" max="8" width="16.5703125" hidden="1" customWidth="1"/>
    <col min="9" max="9" width="17.5703125" customWidth="1"/>
    <col min="10" max="10" width="28.85546875" style="1" customWidth="1"/>
    <col min="11" max="11" width="0" hidden="1" customWidth="1"/>
    <col min="12" max="13" width="13.5703125" style="1" hidden="1" customWidth="1"/>
    <col min="14" max="14" width="18.85546875" style="1" hidden="1" customWidth="1"/>
    <col min="15" max="15" width="8.7109375" hidden="1" customWidth="1"/>
    <col min="16" max="16" width="17.85546875" hidden="1" customWidth="1"/>
    <col min="17" max="17" width="15" hidden="1" customWidth="1"/>
    <col min="18" max="19" width="0" hidden="1" customWidth="1"/>
  </cols>
  <sheetData>
    <row r="1" spans="3:18" ht="15.75" thickBot="1">
      <c r="D1" s="1"/>
      <c r="E1" s="2"/>
      <c r="F1" s="3"/>
      <c r="G1" s="3"/>
      <c r="H1" s="3"/>
      <c r="I1" s="3"/>
      <c r="P1" s="25">
        <f>F14</f>
        <v>0</v>
      </c>
      <c r="Q1" s="26">
        <f>F11</f>
        <v>0</v>
      </c>
    </row>
    <row r="2" spans="3:18" ht="15" customHeight="1">
      <c r="C2" s="28" t="s">
        <v>0</v>
      </c>
      <c r="D2" s="29"/>
      <c r="E2" s="32"/>
      <c r="F2" s="34">
        <v>0</v>
      </c>
      <c r="G2" s="35"/>
      <c r="H2" s="16"/>
      <c r="J2" s="38" t="s">
        <v>14</v>
      </c>
      <c r="P2" s="25"/>
      <c r="Q2" s="27"/>
      <c r="R2" s="18" t="e">
        <f>F14/F11</f>
        <v>#DIV/0!</v>
      </c>
    </row>
    <row r="3" spans="3:18" ht="15.75" customHeight="1" thickBot="1">
      <c r="C3" s="30"/>
      <c r="D3" s="31"/>
      <c r="E3" s="33"/>
      <c r="F3" s="36"/>
      <c r="G3" s="37"/>
      <c r="H3" s="16"/>
      <c r="J3" s="38"/>
    </row>
    <row r="4" spans="3:18" ht="3.75" customHeight="1" thickBot="1">
      <c r="C4" s="7"/>
      <c r="D4" s="7"/>
      <c r="E4" s="7"/>
      <c r="F4" s="7"/>
      <c r="G4" s="3"/>
      <c r="H4" s="3"/>
      <c r="I4" s="3"/>
    </row>
    <row r="5" spans="3:18" ht="15" customHeight="1">
      <c r="C5" s="28" t="s">
        <v>11</v>
      </c>
      <c r="D5" s="29"/>
      <c r="E5" s="39">
        <v>0.1</v>
      </c>
      <c r="F5" s="34">
        <f>F2*E5</f>
        <v>0</v>
      </c>
      <c r="G5" s="35"/>
      <c r="H5" s="16"/>
      <c r="I5" s="3"/>
    </row>
    <row r="6" spans="3:18" ht="15.75" customHeight="1" thickBot="1">
      <c r="C6" s="30"/>
      <c r="D6" s="31"/>
      <c r="E6" s="40"/>
      <c r="F6" s="36"/>
      <c r="G6" s="37"/>
      <c r="H6" s="16"/>
      <c r="I6" s="3"/>
      <c r="L6" s="22"/>
      <c r="M6" s="22"/>
      <c r="N6" s="22"/>
    </row>
    <row r="7" spans="3:18" ht="3.75" customHeight="1" thickBot="1">
      <c r="C7" s="7"/>
      <c r="D7" s="7"/>
      <c r="E7" s="8"/>
      <c r="F7" s="7"/>
      <c r="G7" s="3"/>
      <c r="H7" s="16"/>
      <c r="I7" s="3"/>
      <c r="J7" s="15"/>
    </row>
    <row r="8" spans="3:18" ht="15" customHeight="1">
      <c r="C8" s="41" t="s">
        <v>12</v>
      </c>
      <c r="D8" s="42"/>
      <c r="E8" s="45">
        <v>0.08</v>
      </c>
      <c r="F8" s="47">
        <f>F2*E8</f>
        <v>0</v>
      </c>
      <c r="G8" s="48"/>
      <c r="H8" s="16"/>
      <c r="I8" s="3"/>
    </row>
    <row r="9" spans="3:18" ht="15.75" customHeight="1" thickBot="1">
      <c r="C9" s="43"/>
      <c r="D9" s="44"/>
      <c r="E9" s="46"/>
      <c r="F9" s="49"/>
      <c r="G9" s="50"/>
      <c r="H9" s="16"/>
      <c r="I9" s="3"/>
    </row>
    <row r="10" spans="3:18" ht="3.75" customHeight="1" thickBot="1">
      <c r="C10" s="7"/>
      <c r="D10" s="7"/>
      <c r="E10" s="8"/>
      <c r="F10" s="7"/>
      <c r="G10" s="3"/>
      <c r="H10" s="16"/>
      <c r="I10" s="3"/>
      <c r="J10" s="15"/>
    </row>
    <row r="11" spans="3:18" ht="15" customHeight="1">
      <c r="C11" s="51" t="s">
        <v>16</v>
      </c>
      <c r="D11" s="52"/>
      <c r="E11" s="55">
        <v>3</v>
      </c>
      <c r="F11" s="57">
        <f>F2*E11</f>
        <v>0</v>
      </c>
      <c r="G11" s="58"/>
    </row>
    <row r="12" spans="3:18" ht="15.75" customHeight="1" thickBot="1">
      <c r="C12" s="53"/>
      <c r="D12" s="54"/>
      <c r="E12" s="56"/>
      <c r="F12" s="59"/>
      <c r="G12" s="60"/>
    </row>
    <row r="13" spans="3:18" ht="3.75" customHeight="1" thickBot="1">
      <c r="C13" s="7"/>
      <c r="D13" s="7"/>
      <c r="E13" s="8"/>
      <c r="F13" s="7"/>
      <c r="G13" s="3"/>
      <c r="H13" s="16"/>
      <c r="I13" s="3"/>
      <c r="J13" s="15"/>
    </row>
    <row r="14" spans="3:18" ht="15" customHeight="1">
      <c r="C14" s="51" t="s">
        <v>15</v>
      </c>
      <c r="D14" s="52"/>
      <c r="E14" s="61"/>
      <c r="F14" s="63">
        <f>SUM(F21:F51)</f>
        <v>0</v>
      </c>
      <c r="G14" s="64"/>
      <c r="H14" s="16"/>
      <c r="I14" s="3"/>
    </row>
    <row r="15" spans="3:18" ht="15.75" customHeight="1" thickBot="1">
      <c r="C15" s="53"/>
      <c r="D15" s="54"/>
      <c r="E15" s="62"/>
      <c r="F15" s="65"/>
      <c r="G15" s="66"/>
      <c r="H15" s="16"/>
      <c r="I15" s="3"/>
    </row>
    <row r="16" spans="3:18" ht="6.75" customHeight="1">
      <c r="C16" s="7"/>
      <c r="D16" s="7"/>
      <c r="E16" s="7"/>
      <c r="F16" s="7"/>
      <c r="G16" s="3"/>
      <c r="H16" s="3"/>
      <c r="I16" s="3"/>
    </row>
    <row r="17" spans="1:16">
      <c r="C17" s="7"/>
      <c r="D17" s="7"/>
      <c r="E17" s="7"/>
      <c r="F17" s="7"/>
      <c r="G17" s="3"/>
      <c r="H17" s="3"/>
      <c r="I17" s="3"/>
    </row>
    <row r="18" spans="1:16">
      <c r="C18" s="7"/>
      <c r="D18" s="7"/>
      <c r="E18" s="7"/>
      <c r="F18" s="7"/>
      <c r="G18" s="3"/>
      <c r="H18" s="3"/>
      <c r="I18" s="3"/>
      <c r="J18" s="15"/>
    </row>
    <row r="19" spans="1:16">
      <c r="D19" s="1"/>
      <c r="E19" s="2"/>
      <c r="F19" s="4"/>
      <c r="G19" s="3"/>
      <c r="H19" s="3"/>
      <c r="I19" s="3"/>
    </row>
    <row r="20" spans="1:16" s="19" customFormat="1" ht="31.5" customHeight="1">
      <c r="D20" s="20"/>
      <c r="E20" s="21" t="s">
        <v>1</v>
      </c>
      <c r="F20" s="21" t="s">
        <v>2</v>
      </c>
      <c r="G20" s="21" t="s">
        <v>3</v>
      </c>
      <c r="H20" s="21"/>
      <c r="I20" s="21" t="s">
        <v>13</v>
      </c>
      <c r="J20" s="21" t="s">
        <v>17</v>
      </c>
      <c r="L20" s="1" t="s">
        <v>18</v>
      </c>
      <c r="M20" s="1" t="s">
        <v>19</v>
      </c>
      <c r="N20" t="s">
        <v>20</v>
      </c>
    </row>
    <row r="21" spans="1:16">
      <c r="C21" t="s">
        <v>10</v>
      </c>
      <c r="D21" s="9">
        <v>44927</v>
      </c>
      <c r="E21" s="5">
        <f t="shared" ref="E21:E50" si="0">$F$8</f>
        <v>0</v>
      </c>
      <c r="F21" s="6"/>
      <c r="G21" s="5">
        <f t="shared" ref="G21:G50" si="1">$F$5</f>
        <v>0</v>
      </c>
      <c r="H21" s="17" t="e">
        <f>F21/G21</f>
        <v>#DIV/0!</v>
      </c>
      <c r="I21" s="6">
        <f>F21+F2</f>
        <v>0</v>
      </c>
      <c r="J21" s="1" t="e">
        <f>IF(H21&gt;=1,"Meta Batida",IF(H21&lt;0,"Segura o Stop Loss",IF(L22&gt;3,"Fazer Alavancagem",IF(M22&gt;3,"ALAVANCAGEM BAIXA",IF(N22&gt;3,"Diminui sua meta e stop",IF(H21&gt;0,"Quase lá","-"))))))</f>
        <v>#DIV/0!</v>
      </c>
      <c r="P21" t="s">
        <v>18</v>
      </c>
    </row>
    <row r="22" spans="1:16">
      <c r="C22" t="s">
        <v>4</v>
      </c>
      <c r="D22" s="9">
        <v>44928</v>
      </c>
      <c r="E22" s="5">
        <f t="shared" si="0"/>
        <v>0</v>
      </c>
      <c r="F22" s="6"/>
      <c r="G22" s="5">
        <f t="shared" si="1"/>
        <v>0</v>
      </c>
      <c r="H22" s="17" t="e">
        <f t="shared" ref="H22:H50" si="2">F22/G22</f>
        <v>#DIV/0!</v>
      </c>
      <c r="I22" s="6">
        <f t="shared" ref="I22:I50" si="3">F22+I21</f>
        <v>0</v>
      </c>
      <c r="J22" s="1" t="e">
        <f t="shared" ref="J22:J23" si="4">IF(H22&gt;=1,"Meta Batida",IF(H22&lt;0,"Segura o Stop Loss",IF(L21&gt;3,"Fazer Alavancagem",IF(M21&gt;3,"ALAVANCAGEM BAIXA",IF(N21&gt;3,"Diminui sua meta e stop",IF(H22&gt;0,"Quase lá","-"))))))</f>
        <v>#DIV/0!</v>
      </c>
      <c r="P22" t="s">
        <v>19</v>
      </c>
    </row>
    <row r="23" spans="1:16">
      <c r="C23" t="s">
        <v>5</v>
      </c>
      <c r="D23" s="9">
        <v>44929</v>
      </c>
      <c r="E23" s="5">
        <f t="shared" si="0"/>
        <v>0</v>
      </c>
      <c r="F23" s="6"/>
      <c r="G23" s="5">
        <f t="shared" si="1"/>
        <v>0</v>
      </c>
      <c r="H23" s="17" t="e">
        <f t="shared" si="2"/>
        <v>#DIV/0!</v>
      </c>
      <c r="I23" s="6">
        <f t="shared" si="3"/>
        <v>0</v>
      </c>
      <c r="J23" s="1" t="e">
        <f t="shared" si="4"/>
        <v>#DIV/0!</v>
      </c>
      <c r="P23" t="s">
        <v>20</v>
      </c>
    </row>
    <row r="24" spans="1:16" ht="15.75" customHeight="1">
      <c r="C24" t="s">
        <v>6</v>
      </c>
      <c r="D24" s="9">
        <v>44930</v>
      </c>
      <c r="E24" s="5">
        <f t="shared" si="0"/>
        <v>0</v>
      </c>
      <c r="F24" s="6"/>
      <c r="G24" s="5">
        <f t="shared" si="1"/>
        <v>0</v>
      </c>
      <c r="H24" s="17" t="e">
        <f t="shared" si="2"/>
        <v>#DIV/0!</v>
      </c>
      <c r="I24" s="6">
        <f t="shared" si="3"/>
        <v>0</v>
      </c>
      <c r="J24" s="1" t="e">
        <f t="shared" ref="J24" si="5">IF(H24&gt;=1,"Meta Batida",IF(H24&lt;0,"Segura o Stop Loss",IF(L23=4,"Fazer Alavancagem",IF(M23=4,"ALAVANCAGEM BAIXA",IF(N23&gt;3,"Diminui sua meta e stop",IF(H24&gt;0,"Quase lá","-"))))))</f>
        <v>#DIV/0!</v>
      </c>
      <c r="L24" s="1">
        <f t="shared" ref="L24:L51" si="6">COUNTIF(J21:J24,$P$21)</f>
        <v>0</v>
      </c>
      <c r="M24" s="1">
        <f t="shared" ref="M24:M51" si="7">COUNTIF(J21:J24,$P$22)</f>
        <v>0</v>
      </c>
      <c r="N24" s="1">
        <f t="shared" ref="N24:N51" si="8">COUNTIF(J21:J24,$P$23)</f>
        <v>0</v>
      </c>
      <c r="P24" t="s">
        <v>21</v>
      </c>
    </row>
    <row r="25" spans="1:16" s="10" customFormat="1" ht="15.75" customHeight="1">
      <c r="C25" t="s">
        <v>7</v>
      </c>
      <c r="D25" s="9">
        <v>44931</v>
      </c>
      <c r="E25" s="5">
        <f t="shared" si="0"/>
        <v>0</v>
      </c>
      <c r="F25" s="12"/>
      <c r="G25" s="11">
        <f t="shared" si="1"/>
        <v>0</v>
      </c>
      <c r="H25" s="17" t="e">
        <f t="shared" si="2"/>
        <v>#DIV/0!</v>
      </c>
      <c r="I25" s="12">
        <f t="shared" si="3"/>
        <v>0</v>
      </c>
      <c r="J25" s="1" t="e">
        <f>IF(H25&gt;=1,"Meta Batida",IF(H25&lt;0,"Segura o Stop Loss",IF(L24=4,"Fazer Alavancagem",IF(M24=4,"Alavancagem Baixa",IF(N24&gt;3,"Diminui sua meta e stop",IF(H25&gt;0,"Quase lá","-"))))))</f>
        <v>#DIV/0!</v>
      </c>
      <c r="L25" s="1">
        <f t="shared" si="6"/>
        <v>0</v>
      </c>
      <c r="M25" s="1">
        <f t="shared" si="7"/>
        <v>0</v>
      </c>
      <c r="N25" s="1">
        <f t="shared" si="8"/>
        <v>0</v>
      </c>
      <c r="P25" s="10" t="s">
        <v>22</v>
      </c>
    </row>
    <row r="26" spans="1:16" s="10" customFormat="1" ht="15.75" customHeight="1">
      <c r="A26" s="14"/>
      <c r="B26" s="14"/>
      <c r="C26" t="s">
        <v>8</v>
      </c>
      <c r="D26" s="9">
        <v>44932</v>
      </c>
      <c r="E26" s="5">
        <f t="shared" si="0"/>
        <v>0</v>
      </c>
      <c r="F26" s="12"/>
      <c r="G26" s="11">
        <f t="shared" si="1"/>
        <v>0</v>
      </c>
      <c r="H26" s="17" t="e">
        <f t="shared" si="2"/>
        <v>#DIV/0!</v>
      </c>
      <c r="I26" s="12">
        <f t="shared" si="3"/>
        <v>0</v>
      </c>
      <c r="J26" s="1" t="e">
        <f t="shared" ref="J26:J50" si="9">IF(H26&gt;=1,"Meta Batida",IF(H26&lt;0,"Segura o Stop Loss",IF(L25=4,"Fazer Alavancagem",IF(M25=4,"Alavancagem Baixa",IF(N25&gt;3,"Diminui sua meta e stop",IF(H26&gt;0,"Quase lá","-"))))))</f>
        <v>#DIV/0!</v>
      </c>
      <c r="L26" s="1">
        <f t="shared" si="6"/>
        <v>0</v>
      </c>
      <c r="M26" s="1">
        <f t="shared" si="7"/>
        <v>0</v>
      </c>
      <c r="N26" s="1">
        <f t="shared" si="8"/>
        <v>0</v>
      </c>
      <c r="P26" s="10" t="s">
        <v>23</v>
      </c>
    </row>
    <row r="27" spans="1:16" s="10" customFormat="1">
      <c r="A27" s="14"/>
      <c r="B27" s="14"/>
      <c r="C27" t="s">
        <v>9</v>
      </c>
      <c r="D27" s="9">
        <v>44933</v>
      </c>
      <c r="E27" s="5">
        <f t="shared" si="0"/>
        <v>0</v>
      </c>
      <c r="F27" s="12"/>
      <c r="G27" s="11">
        <f t="shared" si="1"/>
        <v>0</v>
      </c>
      <c r="H27" s="17" t="e">
        <f t="shared" si="2"/>
        <v>#DIV/0!</v>
      </c>
      <c r="I27" s="12">
        <f t="shared" si="3"/>
        <v>0</v>
      </c>
      <c r="J27" s="1" t="e">
        <f t="shared" si="9"/>
        <v>#DIV/0!</v>
      </c>
      <c r="L27" s="1">
        <f t="shared" si="6"/>
        <v>0</v>
      </c>
      <c r="M27" s="1">
        <f t="shared" si="7"/>
        <v>0</v>
      </c>
      <c r="N27" s="1">
        <f t="shared" si="8"/>
        <v>0</v>
      </c>
    </row>
    <row r="28" spans="1:16" s="10" customFormat="1">
      <c r="A28" s="14"/>
      <c r="B28" s="14"/>
      <c r="C28" t="s">
        <v>10</v>
      </c>
      <c r="D28" s="9">
        <v>44934</v>
      </c>
      <c r="E28" s="5">
        <f t="shared" si="0"/>
        <v>0</v>
      </c>
      <c r="F28" s="12"/>
      <c r="G28" s="11">
        <f t="shared" si="1"/>
        <v>0</v>
      </c>
      <c r="H28" s="17" t="e">
        <f t="shared" si="2"/>
        <v>#DIV/0!</v>
      </c>
      <c r="I28" s="12">
        <f t="shared" si="3"/>
        <v>0</v>
      </c>
      <c r="J28" s="1" t="e">
        <f t="shared" si="9"/>
        <v>#DIV/0!</v>
      </c>
      <c r="L28" s="1">
        <f t="shared" si="6"/>
        <v>0</v>
      </c>
      <c r="M28" s="1">
        <f t="shared" si="7"/>
        <v>0</v>
      </c>
      <c r="N28" s="1">
        <f t="shared" si="8"/>
        <v>0</v>
      </c>
    </row>
    <row r="29" spans="1:16" s="10" customFormat="1" ht="15.75" customHeight="1">
      <c r="C29" t="s">
        <v>4</v>
      </c>
      <c r="D29" s="9">
        <v>44935</v>
      </c>
      <c r="E29" s="5">
        <f t="shared" si="0"/>
        <v>0</v>
      </c>
      <c r="F29" s="12"/>
      <c r="G29" s="11">
        <f t="shared" si="1"/>
        <v>0</v>
      </c>
      <c r="H29" s="17" t="e">
        <f t="shared" si="2"/>
        <v>#DIV/0!</v>
      </c>
      <c r="I29" s="12">
        <f t="shared" si="3"/>
        <v>0</v>
      </c>
      <c r="J29" s="1" t="e">
        <f t="shared" si="9"/>
        <v>#DIV/0!</v>
      </c>
      <c r="L29" s="1">
        <f t="shared" si="6"/>
        <v>0</v>
      </c>
      <c r="M29" s="1">
        <f t="shared" si="7"/>
        <v>0</v>
      </c>
      <c r="N29" s="1">
        <f t="shared" si="8"/>
        <v>0</v>
      </c>
    </row>
    <row r="30" spans="1:16" s="10" customFormat="1" ht="15.75" customHeight="1">
      <c r="C30" t="s">
        <v>5</v>
      </c>
      <c r="D30" s="9">
        <v>44936</v>
      </c>
      <c r="E30" s="5">
        <f t="shared" si="0"/>
        <v>0</v>
      </c>
      <c r="F30" s="12"/>
      <c r="G30" s="11">
        <f t="shared" si="1"/>
        <v>0</v>
      </c>
      <c r="H30" s="17" t="e">
        <f t="shared" si="2"/>
        <v>#DIV/0!</v>
      </c>
      <c r="I30" s="12">
        <f t="shared" si="3"/>
        <v>0</v>
      </c>
      <c r="J30" s="1" t="e">
        <f t="shared" si="9"/>
        <v>#DIV/0!</v>
      </c>
      <c r="L30" s="1">
        <f t="shared" si="6"/>
        <v>0</v>
      </c>
      <c r="M30" s="1">
        <f t="shared" si="7"/>
        <v>0</v>
      </c>
      <c r="N30" s="1">
        <f t="shared" si="8"/>
        <v>0</v>
      </c>
    </row>
    <row r="31" spans="1:16" s="10" customFormat="1" ht="15.75" customHeight="1">
      <c r="C31" t="s">
        <v>6</v>
      </c>
      <c r="D31" s="9">
        <v>44937</v>
      </c>
      <c r="E31" s="5">
        <f t="shared" si="0"/>
        <v>0</v>
      </c>
      <c r="F31" s="12"/>
      <c r="G31" s="11">
        <f t="shared" si="1"/>
        <v>0</v>
      </c>
      <c r="H31" s="17" t="e">
        <f t="shared" si="2"/>
        <v>#DIV/0!</v>
      </c>
      <c r="I31" s="12">
        <f t="shared" si="3"/>
        <v>0</v>
      </c>
      <c r="J31" s="1" t="e">
        <f t="shared" si="9"/>
        <v>#DIV/0!</v>
      </c>
      <c r="L31" s="1">
        <f t="shared" si="6"/>
        <v>0</v>
      </c>
      <c r="M31" s="1">
        <f t="shared" si="7"/>
        <v>0</v>
      </c>
      <c r="N31" s="1">
        <f t="shared" si="8"/>
        <v>0</v>
      </c>
    </row>
    <row r="32" spans="1:16" s="10" customFormat="1" ht="15.75" customHeight="1">
      <c r="C32" t="s">
        <v>7</v>
      </c>
      <c r="D32" s="9">
        <v>44938</v>
      </c>
      <c r="E32" s="5">
        <f t="shared" si="0"/>
        <v>0</v>
      </c>
      <c r="F32" s="12"/>
      <c r="G32" s="11">
        <f t="shared" si="1"/>
        <v>0</v>
      </c>
      <c r="H32" s="17" t="e">
        <f t="shared" si="2"/>
        <v>#DIV/0!</v>
      </c>
      <c r="I32" s="12">
        <f t="shared" si="3"/>
        <v>0</v>
      </c>
      <c r="J32" s="1" t="e">
        <f t="shared" si="9"/>
        <v>#DIV/0!</v>
      </c>
      <c r="L32" s="1">
        <f t="shared" si="6"/>
        <v>0</v>
      </c>
      <c r="M32" s="1">
        <f t="shared" si="7"/>
        <v>0</v>
      </c>
      <c r="N32" s="1">
        <f t="shared" si="8"/>
        <v>0</v>
      </c>
    </row>
    <row r="33" spans="1:14" s="10" customFormat="1" ht="15.75" customHeight="1">
      <c r="A33" s="14"/>
      <c r="B33" s="14"/>
      <c r="C33" t="s">
        <v>8</v>
      </c>
      <c r="D33" s="9">
        <v>44939</v>
      </c>
      <c r="E33" s="5">
        <f t="shared" si="0"/>
        <v>0</v>
      </c>
      <c r="F33" s="12"/>
      <c r="G33" s="11">
        <f t="shared" si="1"/>
        <v>0</v>
      </c>
      <c r="H33" s="17" t="e">
        <f t="shared" si="2"/>
        <v>#DIV/0!</v>
      </c>
      <c r="I33" s="12">
        <f t="shared" si="3"/>
        <v>0</v>
      </c>
      <c r="J33" s="1" t="e">
        <f t="shared" si="9"/>
        <v>#DIV/0!</v>
      </c>
      <c r="L33" s="1">
        <f t="shared" si="6"/>
        <v>0</v>
      </c>
      <c r="M33" s="1">
        <f t="shared" si="7"/>
        <v>0</v>
      </c>
      <c r="N33" s="1">
        <f t="shared" si="8"/>
        <v>0</v>
      </c>
    </row>
    <row r="34" spans="1:14" s="10" customFormat="1" ht="15.75" customHeight="1">
      <c r="C34" t="s">
        <v>9</v>
      </c>
      <c r="D34" s="9">
        <v>44940</v>
      </c>
      <c r="E34" s="5">
        <f t="shared" si="0"/>
        <v>0</v>
      </c>
      <c r="F34" s="12"/>
      <c r="G34" s="11">
        <f t="shared" si="1"/>
        <v>0</v>
      </c>
      <c r="H34" s="17" t="e">
        <f t="shared" si="2"/>
        <v>#DIV/0!</v>
      </c>
      <c r="I34" s="12">
        <f t="shared" si="3"/>
        <v>0</v>
      </c>
      <c r="J34" s="1" t="e">
        <f t="shared" si="9"/>
        <v>#DIV/0!</v>
      </c>
      <c r="L34" s="1">
        <f t="shared" si="6"/>
        <v>0</v>
      </c>
      <c r="M34" s="1">
        <f t="shared" si="7"/>
        <v>0</v>
      </c>
      <c r="N34" s="1">
        <f t="shared" si="8"/>
        <v>0</v>
      </c>
    </row>
    <row r="35" spans="1:14" s="10" customFormat="1">
      <c r="A35" s="14"/>
      <c r="B35" s="14"/>
      <c r="C35" t="s">
        <v>10</v>
      </c>
      <c r="D35" s="9">
        <v>44941</v>
      </c>
      <c r="E35" s="5">
        <f t="shared" si="0"/>
        <v>0</v>
      </c>
      <c r="F35" s="12"/>
      <c r="G35" s="11">
        <f t="shared" si="1"/>
        <v>0</v>
      </c>
      <c r="H35" s="17" t="e">
        <f t="shared" si="2"/>
        <v>#DIV/0!</v>
      </c>
      <c r="I35" s="12">
        <f t="shared" si="3"/>
        <v>0</v>
      </c>
      <c r="J35" s="1" t="e">
        <f t="shared" si="9"/>
        <v>#DIV/0!</v>
      </c>
      <c r="L35" s="1">
        <f t="shared" si="6"/>
        <v>0</v>
      </c>
      <c r="M35" s="1">
        <f t="shared" si="7"/>
        <v>0</v>
      </c>
      <c r="N35" s="1">
        <f t="shared" si="8"/>
        <v>0</v>
      </c>
    </row>
    <row r="36" spans="1:14" s="10" customFormat="1" ht="15.75" customHeight="1">
      <c r="C36" t="s">
        <v>4</v>
      </c>
      <c r="D36" s="9">
        <v>44942</v>
      </c>
      <c r="E36" s="5">
        <f t="shared" si="0"/>
        <v>0</v>
      </c>
      <c r="F36" s="12"/>
      <c r="G36" s="11">
        <f t="shared" si="1"/>
        <v>0</v>
      </c>
      <c r="H36" s="17" t="e">
        <f t="shared" si="2"/>
        <v>#DIV/0!</v>
      </c>
      <c r="I36" s="12">
        <f t="shared" si="3"/>
        <v>0</v>
      </c>
      <c r="J36" s="1" t="e">
        <f t="shared" si="9"/>
        <v>#DIV/0!</v>
      </c>
      <c r="L36" s="1">
        <f t="shared" si="6"/>
        <v>0</v>
      </c>
      <c r="M36" s="1">
        <f t="shared" si="7"/>
        <v>0</v>
      </c>
      <c r="N36" s="1">
        <f t="shared" si="8"/>
        <v>0</v>
      </c>
    </row>
    <row r="37" spans="1:14" s="10" customFormat="1" ht="15.75" customHeight="1">
      <c r="C37" t="s">
        <v>5</v>
      </c>
      <c r="D37" s="9">
        <v>44943</v>
      </c>
      <c r="E37" s="5">
        <f t="shared" si="0"/>
        <v>0</v>
      </c>
      <c r="F37" s="12"/>
      <c r="G37" s="11">
        <f t="shared" si="1"/>
        <v>0</v>
      </c>
      <c r="H37" s="17" t="e">
        <f t="shared" si="2"/>
        <v>#DIV/0!</v>
      </c>
      <c r="I37" s="12">
        <f t="shared" si="3"/>
        <v>0</v>
      </c>
      <c r="J37" s="1" t="e">
        <f t="shared" si="9"/>
        <v>#DIV/0!</v>
      </c>
      <c r="L37" s="1">
        <f t="shared" si="6"/>
        <v>0</v>
      </c>
      <c r="M37" s="1">
        <f t="shared" si="7"/>
        <v>0</v>
      </c>
      <c r="N37" s="1">
        <f t="shared" si="8"/>
        <v>0</v>
      </c>
    </row>
    <row r="38" spans="1:14" s="10" customFormat="1" ht="15.75" customHeight="1">
      <c r="C38" t="s">
        <v>6</v>
      </c>
      <c r="D38" s="9">
        <v>44944</v>
      </c>
      <c r="E38" s="5">
        <f t="shared" si="0"/>
        <v>0</v>
      </c>
      <c r="F38" s="12"/>
      <c r="G38" s="11">
        <f t="shared" si="1"/>
        <v>0</v>
      </c>
      <c r="H38" s="17" t="e">
        <f t="shared" si="2"/>
        <v>#DIV/0!</v>
      </c>
      <c r="I38" s="12">
        <f t="shared" si="3"/>
        <v>0</v>
      </c>
      <c r="J38" s="1" t="e">
        <f t="shared" si="9"/>
        <v>#DIV/0!</v>
      </c>
      <c r="L38" s="1">
        <f t="shared" si="6"/>
        <v>0</v>
      </c>
      <c r="M38" s="1">
        <f t="shared" si="7"/>
        <v>0</v>
      </c>
      <c r="N38" s="1">
        <f t="shared" si="8"/>
        <v>0</v>
      </c>
    </row>
    <row r="39" spans="1:14" s="10" customFormat="1" ht="15.75" customHeight="1">
      <c r="C39" t="s">
        <v>7</v>
      </c>
      <c r="D39" s="9">
        <v>44945</v>
      </c>
      <c r="E39" s="5">
        <f t="shared" si="0"/>
        <v>0</v>
      </c>
      <c r="F39" s="12"/>
      <c r="G39" s="11">
        <f t="shared" si="1"/>
        <v>0</v>
      </c>
      <c r="H39" s="17" t="e">
        <f t="shared" si="2"/>
        <v>#DIV/0!</v>
      </c>
      <c r="I39" s="12">
        <f t="shared" si="3"/>
        <v>0</v>
      </c>
      <c r="J39" s="1" t="e">
        <f t="shared" si="9"/>
        <v>#DIV/0!</v>
      </c>
      <c r="L39" s="1">
        <f t="shared" si="6"/>
        <v>0</v>
      </c>
      <c r="M39" s="1">
        <f t="shared" si="7"/>
        <v>0</v>
      </c>
      <c r="N39" s="1">
        <f t="shared" si="8"/>
        <v>0</v>
      </c>
    </row>
    <row r="40" spans="1:14" s="10" customFormat="1" ht="15.75" customHeight="1">
      <c r="C40" t="s">
        <v>8</v>
      </c>
      <c r="D40" s="9">
        <v>44946</v>
      </c>
      <c r="E40" s="5">
        <f t="shared" si="0"/>
        <v>0</v>
      </c>
      <c r="F40" s="12"/>
      <c r="G40" s="11">
        <f t="shared" si="1"/>
        <v>0</v>
      </c>
      <c r="H40" s="17" t="e">
        <f t="shared" si="2"/>
        <v>#DIV/0!</v>
      </c>
      <c r="I40" s="12">
        <f t="shared" si="3"/>
        <v>0</v>
      </c>
      <c r="J40" s="1" t="e">
        <f t="shared" si="9"/>
        <v>#DIV/0!</v>
      </c>
      <c r="L40" s="1">
        <f t="shared" si="6"/>
        <v>0</v>
      </c>
      <c r="M40" s="1">
        <f t="shared" si="7"/>
        <v>0</v>
      </c>
      <c r="N40" s="1">
        <f t="shared" si="8"/>
        <v>0</v>
      </c>
    </row>
    <row r="41" spans="1:14" s="10" customFormat="1" ht="15.75" customHeight="1">
      <c r="C41" t="s">
        <v>9</v>
      </c>
      <c r="D41" s="9">
        <v>44947</v>
      </c>
      <c r="E41" s="5">
        <f t="shared" si="0"/>
        <v>0</v>
      </c>
      <c r="F41" s="12"/>
      <c r="G41" s="11">
        <f t="shared" si="1"/>
        <v>0</v>
      </c>
      <c r="H41" s="17" t="e">
        <f t="shared" si="2"/>
        <v>#DIV/0!</v>
      </c>
      <c r="I41" s="12">
        <f t="shared" si="3"/>
        <v>0</v>
      </c>
      <c r="J41" s="1" t="e">
        <f t="shared" si="9"/>
        <v>#DIV/0!</v>
      </c>
      <c r="L41" s="1">
        <f t="shared" si="6"/>
        <v>0</v>
      </c>
      <c r="M41" s="1">
        <f t="shared" si="7"/>
        <v>0</v>
      </c>
      <c r="N41" s="1">
        <f t="shared" si="8"/>
        <v>0</v>
      </c>
    </row>
    <row r="42" spans="1:14" s="10" customFormat="1">
      <c r="A42" s="14"/>
      <c r="B42" s="14"/>
      <c r="C42" t="s">
        <v>10</v>
      </c>
      <c r="D42" s="9">
        <v>44948</v>
      </c>
      <c r="E42" s="5">
        <f t="shared" si="0"/>
        <v>0</v>
      </c>
      <c r="F42" s="12"/>
      <c r="G42" s="11">
        <f t="shared" si="1"/>
        <v>0</v>
      </c>
      <c r="H42" s="17" t="e">
        <f t="shared" si="2"/>
        <v>#DIV/0!</v>
      </c>
      <c r="I42" s="12">
        <f t="shared" si="3"/>
        <v>0</v>
      </c>
      <c r="J42" s="1" t="e">
        <f t="shared" si="9"/>
        <v>#DIV/0!</v>
      </c>
      <c r="L42" s="1">
        <f t="shared" si="6"/>
        <v>0</v>
      </c>
      <c r="M42" s="1">
        <f t="shared" si="7"/>
        <v>0</v>
      </c>
      <c r="N42" s="1">
        <f t="shared" si="8"/>
        <v>0</v>
      </c>
    </row>
    <row r="43" spans="1:14" s="13" customFormat="1" ht="15.75" customHeight="1">
      <c r="A43" s="10"/>
      <c r="B43" s="10"/>
      <c r="C43" t="s">
        <v>4</v>
      </c>
      <c r="D43" s="9">
        <v>44949</v>
      </c>
      <c r="E43" s="5">
        <f t="shared" si="0"/>
        <v>0</v>
      </c>
      <c r="F43" s="12"/>
      <c r="G43" s="11">
        <f t="shared" si="1"/>
        <v>0</v>
      </c>
      <c r="H43" s="17" t="e">
        <f t="shared" si="2"/>
        <v>#DIV/0!</v>
      </c>
      <c r="I43" s="12">
        <f t="shared" si="3"/>
        <v>0</v>
      </c>
      <c r="J43" s="1" t="e">
        <f t="shared" si="9"/>
        <v>#DIV/0!</v>
      </c>
      <c r="L43" s="1">
        <f t="shared" si="6"/>
        <v>0</v>
      </c>
      <c r="M43" s="1">
        <f t="shared" si="7"/>
        <v>0</v>
      </c>
      <c r="N43" s="1">
        <f t="shared" si="8"/>
        <v>0</v>
      </c>
    </row>
    <row r="44" spans="1:14" s="13" customFormat="1" ht="15.75" customHeight="1">
      <c r="A44" s="10"/>
      <c r="B44" s="10"/>
      <c r="C44" t="s">
        <v>5</v>
      </c>
      <c r="D44" s="9">
        <v>44950</v>
      </c>
      <c r="E44" s="5">
        <f t="shared" si="0"/>
        <v>0</v>
      </c>
      <c r="F44" s="12"/>
      <c r="G44" s="11">
        <f t="shared" si="1"/>
        <v>0</v>
      </c>
      <c r="H44" s="17" t="e">
        <f t="shared" si="2"/>
        <v>#DIV/0!</v>
      </c>
      <c r="I44" s="12">
        <f t="shared" si="3"/>
        <v>0</v>
      </c>
      <c r="J44" s="1" t="e">
        <f t="shared" si="9"/>
        <v>#DIV/0!</v>
      </c>
      <c r="L44" s="1">
        <f t="shared" si="6"/>
        <v>0</v>
      </c>
      <c r="M44" s="1">
        <f t="shared" si="7"/>
        <v>0</v>
      </c>
      <c r="N44" s="1">
        <f t="shared" si="8"/>
        <v>0</v>
      </c>
    </row>
    <row r="45" spans="1:14" s="13" customFormat="1" ht="15.75" customHeight="1">
      <c r="A45" s="10"/>
      <c r="B45" s="10"/>
      <c r="C45" t="s">
        <v>6</v>
      </c>
      <c r="D45" s="9">
        <v>44951</v>
      </c>
      <c r="E45" s="5">
        <f t="shared" si="0"/>
        <v>0</v>
      </c>
      <c r="F45" s="12"/>
      <c r="G45" s="11">
        <f t="shared" si="1"/>
        <v>0</v>
      </c>
      <c r="H45" s="17" t="e">
        <f t="shared" si="2"/>
        <v>#DIV/0!</v>
      </c>
      <c r="I45" s="12">
        <f t="shared" si="3"/>
        <v>0</v>
      </c>
      <c r="J45" s="1" t="e">
        <f t="shared" si="9"/>
        <v>#DIV/0!</v>
      </c>
      <c r="L45" s="1">
        <f t="shared" si="6"/>
        <v>0</v>
      </c>
      <c r="M45" s="1">
        <f t="shared" si="7"/>
        <v>0</v>
      </c>
      <c r="N45" s="1">
        <f t="shared" si="8"/>
        <v>0</v>
      </c>
    </row>
    <row r="46" spans="1:14" s="13" customFormat="1" ht="15.75" customHeight="1">
      <c r="A46" s="10"/>
      <c r="B46" s="10"/>
      <c r="C46" t="s">
        <v>7</v>
      </c>
      <c r="D46" s="9">
        <v>44952</v>
      </c>
      <c r="E46" s="5">
        <f t="shared" si="0"/>
        <v>0</v>
      </c>
      <c r="F46" s="12"/>
      <c r="G46" s="11">
        <f t="shared" si="1"/>
        <v>0</v>
      </c>
      <c r="H46" s="17" t="e">
        <f t="shared" si="2"/>
        <v>#DIV/0!</v>
      </c>
      <c r="I46" s="12">
        <f t="shared" si="3"/>
        <v>0</v>
      </c>
      <c r="J46" s="1" t="e">
        <f t="shared" si="9"/>
        <v>#DIV/0!</v>
      </c>
      <c r="L46" s="1">
        <f t="shared" si="6"/>
        <v>0</v>
      </c>
      <c r="M46" s="1">
        <f t="shared" si="7"/>
        <v>0</v>
      </c>
      <c r="N46" s="1">
        <f t="shared" si="8"/>
        <v>0</v>
      </c>
    </row>
    <row r="47" spans="1:14" s="13" customFormat="1" ht="15.75" customHeight="1">
      <c r="A47" s="10"/>
      <c r="B47" s="10"/>
      <c r="C47" t="s">
        <v>8</v>
      </c>
      <c r="D47" s="9">
        <v>44953</v>
      </c>
      <c r="E47" s="5">
        <f t="shared" si="0"/>
        <v>0</v>
      </c>
      <c r="F47" s="12"/>
      <c r="G47" s="11">
        <f t="shared" si="1"/>
        <v>0</v>
      </c>
      <c r="H47" s="17" t="e">
        <f t="shared" si="2"/>
        <v>#DIV/0!</v>
      </c>
      <c r="I47" s="12">
        <f t="shared" si="3"/>
        <v>0</v>
      </c>
      <c r="J47" s="1" t="e">
        <f t="shared" si="9"/>
        <v>#DIV/0!</v>
      </c>
      <c r="L47" s="1">
        <f t="shared" si="6"/>
        <v>0</v>
      </c>
      <c r="M47" s="1">
        <f t="shared" si="7"/>
        <v>0</v>
      </c>
      <c r="N47" s="1">
        <f t="shared" si="8"/>
        <v>0</v>
      </c>
    </row>
    <row r="48" spans="1:14" s="13" customFormat="1" ht="15.75" customHeight="1">
      <c r="A48" s="10"/>
      <c r="B48" s="10"/>
      <c r="C48" t="s">
        <v>9</v>
      </c>
      <c r="D48" s="9">
        <v>44954</v>
      </c>
      <c r="E48" s="5">
        <f t="shared" si="0"/>
        <v>0</v>
      </c>
      <c r="F48" s="12"/>
      <c r="G48" s="11">
        <f t="shared" si="1"/>
        <v>0</v>
      </c>
      <c r="H48" s="17" t="e">
        <f t="shared" si="2"/>
        <v>#DIV/0!</v>
      </c>
      <c r="I48" s="12">
        <f t="shared" si="3"/>
        <v>0</v>
      </c>
      <c r="J48" s="1" t="e">
        <f t="shared" si="9"/>
        <v>#DIV/0!</v>
      </c>
      <c r="L48" s="1">
        <f t="shared" si="6"/>
        <v>0</v>
      </c>
      <c r="M48" s="1">
        <f t="shared" si="7"/>
        <v>0</v>
      </c>
      <c r="N48" s="1">
        <f t="shared" si="8"/>
        <v>0</v>
      </c>
    </row>
    <row r="49" spans="1:14" s="10" customFormat="1">
      <c r="A49" s="14"/>
      <c r="B49" s="14"/>
      <c r="C49" t="s">
        <v>10</v>
      </c>
      <c r="D49" s="9">
        <v>44955</v>
      </c>
      <c r="E49" s="5">
        <f t="shared" si="0"/>
        <v>0</v>
      </c>
      <c r="F49" s="12"/>
      <c r="G49" s="11">
        <f t="shared" si="1"/>
        <v>0</v>
      </c>
      <c r="H49" s="17" t="e">
        <f t="shared" si="2"/>
        <v>#DIV/0!</v>
      </c>
      <c r="I49" s="12">
        <f t="shared" si="3"/>
        <v>0</v>
      </c>
      <c r="J49" s="1" t="e">
        <f t="shared" si="9"/>
        <v>#DIV/0!</v>
      </c>
      <c r="L49" s="1">
        <f t="shared" si="6"/>
        <v>0</v>
      </c>
      <c r="M49" s="1">
        <f t="shared" si="7"/>
        <v>0</v>
      </c>
      <c r="N49" s="1">
        <f t="shared" si="8"/>
        <v>0</v>
      </c>
    </row>
    <row r="50" spans="1:14" s="13" customFormat="1" ht="15.75" customHeight="1">
      <c r="A50" s="10"/>
      <c r="B50" s="10"/>
      <c r="C50" t="s">
        <v>4</v>
      </c>
      <c r="D50" s="9">
        <v>44956</v>
      </c>
      <c r="E50" s="5">
        <f t="shared" si="0"/>
        <v>0</v>
      </c>
      <c r="F50" s="12"/>
      <c r="G50" s="11">
        <f t="shared" si="1"/>
        <v>0</v>
      </c>
      <c r="H50" s="17" t="e">
        <f t="shared" si="2"/>
        <v>#DIV/0!</v>
      </c>
      <c r="I50" s="12">
        <f t="shared" si="3"/>
        <v>0</v>
      </c>
      <c r="J50" s="1" t="e">
        <f t="shared" si="9"/>
        <v>#DIV/0!</v>
      </c>
      <c r="L50" s="1">
        <f t="shared" si="6"/>
        <v>0</v>
      </c>
      <c r="M50" s="1">
        <f t="shared" si="7"/>
        <v>0</v>
      </c>
      <c r="N50" s="1">
        <f t="shared" si="8"/>
        <v>0</v>
      </c>
    </row>
    <row r="51" spans="1:14" s="1" customFormat="1" ht="15.75" customHeight="1">
      <c r="A51"/>
      <c r="B51"/>
      <c r="C51"/>
      <c r="D51" s="9"/>
      <c r="E51" s="5"/>
      <c r="F51" s="12"/>
      <c r="G51" s="11"/>
      <c r="H51" s="17"/>
      <c r="I51" s="12"/>
      <c r="L51" s="1">
        <f t="shared" si="6"/>
        <v>0</v>
      </c>
      <c r="M51" s="1">
        <f t="shared" si="7"/>
        <v>0</v>
      </c>
      <c r="N51" s="1">
        <f t="shared" si="8"/>
        <v>0</v>
      </c>
    </row>
    <row r="52" spans="1:14" s="1" customFormat="1" ht="15.75" customHeight="1">
      <c r="A52"/>
      <c r="B52"/>
      <c r="C52"/>
      <c r="E52" s="2"/>
      <c r="F52" s="3"/>
      <c r="G52" s="3"/>
      <c r="H52" s="3"/>
      <c r="I52" s="3"/>
    </row>
    <row r="53" spans="1:14" s="1" customFormat="1" ht="15.75" customHeight="1">
      <c r="A53"/>
      <c r="B53"/>
      <c r="C53"/>
      <c r="E53" s="2"/>
      <c r="F53" s="2"/>
      <c r="G53" s="3"/>
      <c r="H53" s="3"/>
      <c r="I53" s="3"/>
    </row>
    <row r="54" spans="1:14" s="1" customFormat="1" ht="15.75" customHeight="1">
      <c r="A54"/>
      <c r="B54"/>
      <c r="C54"/>
      <c r="E54" s="2"/>
      <c r="F54" s="3"/>
      <c r="G54" s="3"/>
      <c r="H54" s="3"/>
      <c r="I54" s="3"/>
    </row>
    <row r="55" spans="1:14" s="1" customFormat="1" ht="15.75" customHeight="1">
      <c r="A55"/>
      <c r="B55"/>
      <c r="C55"/>
      <c r="E55" s="2"/>
      <c r="F55" s="3"/>
      <c r="G55" s="3"/>
      <c r="H55" s="3"/>
      <c r="I55" s="3"/>
    </row>
    <row r="56" spans="1:14" s="1" customFormat="1" ht="15.75" customHeight="1">
      <c r="A56"/>
      <c r="B56"/>
      <c r="C56"/>
      <c r="E56" s="2"/>
      <c r="F56" s="3"/>
      <c r="G56" s="3"/>
      <c r="H56" s="3"/>
      <c r="I56" s="3"/>
    </row>
    <row r="57" spans="1:14" s="1" customFormat="1" ht="15.75" customHeight="1">
      <c r="A57"/>
      <c r="B57"/>
      <c r="C57"/>
      <c r="E57" s="2"/>
      <c r="F57" s="3"/>
      <c r="G57" s="3"/>
      <c r="H57" s="3"/>
      <c r="I57" s="3"/>
    </row>
    <row r="58" spans="1:14" s="1" customFormat="1" ht="15.75" customHeight="1">
      <c r="A58"/>
      <c r="B58"/>
      <c r="C58"/>
      <c r="E58" s="2"/>
      <c r="F58" s="3"/>
      <c r="G58" s="3"/>
      <c r="H58" s="3"/>
      <c r="I58" s="3"/>
    </row>
    <row r="59" spans="1:14" s="1" customFormat="1" ht="15.75" customHeight="1">
      <c r="A59"/>
      <c r="B59"/>
      <c r="C59"/>
      <c r="E59" s="2"/>
      <c r="F59" s="3"/>
      <c r="G59" s="3"/>
      <c r="H59" s="3"/>
      <c r="I59" s="3"/>
    </row>
    <row r="60" spans="1:14" s="1" customFormat="1" ht="15.75" customHeight="1">
      <c r="A60"/>
      <c r="B60"/>
      <c r="C60"/>
      <c r="E60" s="2"/>
      <c r="F60" s="3"/>
      <c r="G60" s="3"/>
      <c r="H60" s="3"/>
      <c r="I60" s="3"/>
    </row>
    <row r="61" spans="1:14" s="1" customFormat="1" ht="15.75" customHeight="1">
      <c r="A61"/>
      <c r="B61"/>
      <c r="C61"/>
      <c r="E61" s="2"/>
      <c r="F61" s="3"/>
      <c r="G61" s="3"/>
      <c r="H61" s="3"/>
      <c r="I61" s="3"/>
    </row>
    <row r="62" spans="1:14" s="1" customFormat="1" ht="15.75" customHeight="1">
      <c r="A62"/>
      <c r="B62"/>
      <c r="C62"/>
      <c r="E62" s="2"/>
      <c r="F62" s="3"/>
      <c r="G62" s="3"/>
      <c r="H62" s="3"/>
      <c r="I62" s="3"/>
    </row>
    <row r="63" spans="1:14" s="1" customFormat="1" ht="15.75" customHeight="1">
      <c r="A63"/>
      <c r="B63"/>
      <c r="C63"/>
      <c r="E63" s="2"/>
      <c r="F63" s="3"/>
      <c r="G63" s="3"/>
      <c r="H63" s="3"/>
      <c r="I63" s="3"/>
    </row>
    <row r="64" spans="1:14" s="1" customFormat="1" ht="15.75" customHeight="1">
      <c r="A64"/>
      <c r="B64"/>
      <c r="C64"/>
      <c r="E64" s="2"/>
      <c r="F64" s="3"/>
      <c r="G64" s="3"/>
      <c r="H64" s="3"/>
      <c r="I64" s="3"/>
    </row>
    <row r="65" spans="1:9" s="1" customFormat="1" ht="15.75" customHeight="1">
      <c r="A65"/>
      <c r="B65"/>
      <c r="C65"/>
      <c r="E65" s="2"/>
      <c r="F65" s="3"/>
      <c r="G65" s="3"/>
      <c r="H65" s="3"/>
      <c r="I65" s="3"/>
    </row>
    <row r="66" spans="1:9" s="1" customFormat="1" ht="15.75" customHeight="1">
      <c r="A66"/>
      <c r="B66"/>
      <c r="C66"/>
      <c r="E66" s="2"/>
      <c r="F66" s="3"/>
      <c r="G66" s="3"/>
      <c r="H66" s="3"/>
      <c r="I66" s="3"/>
    </row>
    <row r="67" spans="1:9" s="1" customFormat="1" ht="15.75" customHeight="1">
      <c r="A67"/>
      <c r="B67"/>
      <c r="C67"/>
      <c r="E67" s="2"/>
      <c r="F67" s="3"/>
      <c r="G67" s="3"/>
      <c r="H67" s="3"/>
      <c r="I67" s="3"/>
    </row>
    <row r="68" spans="1:9" s="1" customFormat="1" ht="15.75" customHeight="1">
      <c r="A68"/>
      <c r="B68"/>
      <c r="C68"/>
      <c r="E68" s="2"/>
      <c r="F68" s="3"/>
      <c r="G68" s="3"/>
      <c r="H68" s="3"/>
      <c r="I68" s="3"/>
    </row>
    <row r="69" spans="1:9" s="1" customFormat="1" ht="15.75" customHeight="1">
      <c r="A69"/>
      <c r="B69"/>
      <c r="C69"/>
      <c r="E69" s="2"/>
      <c r="F69" s="3"/>
      <c r="G69" s="3"/>
      <c r="H69" s="3"/>
      <c r="I69" s="3"/>
    </row>
    <row r="70" spans="1:9" s="1" customFormat="1" ht="15.75" customHeight="1">
      <c r="A70"/>
      <c r="B70"/>
      <c r="C70"/>
      <c r="E70" s="2"/>
      <c r="F70" s="3"/>
      <c r="G70" s="3"/>
      <c r="H70" s="3"/>
      <c r="I70" s="3"/>
    </row>
    <row r="71" spans="1:9" s="1" customFormat="1" ht="15.75" customHeight="1">
      <c r="A71"/>
      <c r="B71"/>
      <c r="C71"/>
      <c r="E71" s="2"/>
      <c r="F71" s="3"/>
      <c r="G71" s="3"/>
      <c r="H71" s="3"/>
      <c r="I71" s="3"/>
    </row>
    <row r="72" spans="1:9" s="1" customFormat="1" ht="15.75" customHeight="1">
      <c r="A72"/>
      <c r="B72"/>
      <c r="C72"/>
      <c r="E72" s="2"/>
      <c r="F72" s="3"/>
      <c r="G72" s="3"/>
      <c r="H72" s="3"/>
      <c r="I72" s="3"/>
    </row>
    <row r="73" spans="1:9" s="1" customFormat="1" ht="15.75" customHeight="1">
      <c r="A73"/>
      <c r="B73"/>
      <c r="C73"/>
      <c r="E73" s="2"/>
      <c r="F73" s="3"/>
      <c r="G73" s="3"/>
      <c r="H73" s="3"/>
      <c r="I73" s="3"/>
    </row>
    <row r="74" spans="1:9" s="1" customFormat="1" ht="15.75" customHeight="1">
      <c r="A74"/>
      <c r="B74"/>
      <c r="C74"/>
      <c r="E74" s="2"/>
      <c r="F74" s="3"/>
      <c r="G74" s="3"/>
      <c r="H74" s="3"/>
      <c r="I74" s="3"/>
    </row>
    <row r="75" spans="1:9" s="1" customFormat="1" ht="15.75" customHeight="1">
      <c r="A75"/>
      <c r="B75"/>
      <c r="C75"/>
      <c r="E75" s="2"/>
      <c r="F75" s="3"/>
      <c r="G75" s="3"/>
      <c r="H75" s="3"/>
      <c r="I75" s="3"/>
    </row>
    <row r="76" spans="1:9" s="1" customFormat="1" ht="15.75" customHeight="1">
      <c r="A76"/>
      <c r="B76"/>
      <c r="C76"/>
      <c r="E76" s="2"/>
      <c r="F76" s="3"/>
      <c r="G76" s="3"/>
      <c r="H76" s="3"/>
      <c r="I76" s="3"/>
    </row>
    <row r="77" spans="1:9" s="1" customFormat="1" ht="15.75" customHeight="1">
      <c r="A77"/>
      <c r="B77"/>
      <c r="C77"/>
      <c r="E77" s="2"/>
      <c r="F77" s="3"/>
      <c r="G77" s="3"/>
      <c r="H77" s="3"/>
      <c r="I77" s="3"/>
    </row>
    <row r="78" spans="1:9" s="1" customFormat="1" ht="15.75" customHeight="1">
      <c r="A78"/>
      <c r="B78"/>
      <c r="C78"/>
      <c r="E78" s="2"/>
      <c r="F78" s="3"/>
      <c r="G78" s="3"/>
      <c r="H78" s="3"/>
      <c r="I78" s="3"/>
    </row>
    <row r="79" spans="1:9" s="1" customFormat="1" ht="15.75" customHeight="1">
      <c r="A79"/>
      <c r="B79"/>
      <c r="C79"/>
      <c r="E79" s="2"/>
      <c r="F79" s="3"/>
      <c r="G79" s="3"/>
      <c r="H79" s="3"/>
      <c r="I79" s="3"/>
    </row>
    <row r="80" spans="1:9" s="1" customFormat="1" ht="15.75" customHeight="1">
      <c r="A80"/>
      <c r="B80"/>
      <c r="C80"/>
      <c r="E80" s="2"/>
      <c r="F80" s="3"/>
      <c r="G80" s="3"/>
      <c r="H80" s="3"/>
      <c r="I80" s="3"/>
    </row>
    <row r="81" spans="1:9" s="1" customFormat="1" ht="15.75" customHeight="1">
      <c r="A81"/>
      <c r="B81"/>
      <c r="C81"/>
      <c r="E81" s="2"/>
      <c r="F81" s="3"/>
      <c r="G81" s="3"/>
      <c r="H81" s="3"/>
      <c r="I81" s="3"/>
    </row>
    <row r="82" spans="1:9" s="1" customFormat="1" ht="15.75" customHeight="1">
      <c r="A82"/>
      <c r="B82"/>
      <c r="C82"/>
      <c r="E82" s="2"/>
      <c r="F82" s="3"/>
      <c r="G82" s="3"/>
      <c r="H82" s="3"/>
      <c r="I82" s="3"/>
    </row>
    <row r="83" spans="1:9" s="1" customFormat="1" ht="15.75" customHeight="1">
      <c r="A83"/>
      <c r="B83"/>
      <c r="C83"/>
      <c r="E83" s="2"/>
      <c r="F83" s="3"/>
      <c r="G83" s="3"/>
      <c r="H83" s="3"/>
      <c r="I83" s="3"/>
    </row>
    <row r="84" spans="1:9" s="1" customFormat="1" ht="15.75" customHeight="1">
      <c r="A84"/>
      <c r="B84"/>
      <c r="C84"/>
      <c r="E84" s="2"/>
      <c r="F84" s="3"/>
      <c r="G84" s="3"/>
      <c r="H84" s="3"/>
      <c r="I84" s="3"/>
    </row>
    <row r="85" spans="1:9" s="1" customFormat="1" ht="15.75" customHeight="1">
      <c r="A85"/>
      <c r="B85"/>
      <c r="C85"/>
      <c r="E85" s="2"/>
      <c r="F85" s="3"/>
      <c r="G85" s="3"/>
      <c r="H85" s="3"/>
      <c r="I85" s="3"/>
    </row>
    <row r="86" spans="1:9" s="1" customFormat="1" ht="15.75" customHeight="1">
      <c r="A86"/>
      <c r="B86"/>
      <c r="C86"/>
      <c r="E86" s="2"/>
      <c r="F86" s="3"/>
      <c r="G86" s="3"/>
      <c r="H86" s="3"/>
      <c r="I86" s="3"/>
    </row>
    <row r="87" spans="1:9" s="1" customFormat="1" ht="15.75" customHeight="1">
      <c r="A87"/>
      <c r="B87"/>
      <c r="C87"/>
      <c r="E87" s="2"/>
      <c r="F87" s="3"/>
      <c r="G87" s="3"/>
      <c r="H87" s="3"/>
      <c r="I87" s="3"/>
    </row>
    <row r="88" spans="1:9" s="1" customFormat="1" ht="15.75" customHeight="1">
      <c r="A88"/>
      <c r="B88"/>
      <c r="C88"/>
      <c r="E88" s="2"/>
      <c r="F88" s="3"/>
      <c r="G88" s="3"/>
      <c r="H88" s="3"/>
      <c r="I88" s="3"/>
    </row>
    <row r="89" spans="1:9" s="1" customFormat="1" ht="15.75" customHeight="1">
      <c r="A89"/>
      <c r="B89"/>
      <c r="C89"/>
      <c r="E89" s="2"/>
      <c r="F89" s="3"/>
      <c r="G89" s="3"/>
      <c r="H89" s="3"/>
      <c r="I89" s="3"/>
    </row>
    <row r="90" spans="1:9" s="1" customFormat="1" ht="15.75" customHeight="1">
      <c r="A90"/>
      <c r="B90"/>
      <c r="C90"/>
      <c r="E90" s="2"/>
      <c r="F90" s="3"/>
      <c r="G90" s="3"/>
      <c r="H90" s="3"/>
      <c r="I90" s="3"/>
    </row>
    <row r="91" spans="1:9" s="1" customFormat="1" ht="15.75" customHeight="1">
      <c r="A91"/>
      <c r="B91"/>
      <c r="C91"/>
      <c r="E91" s="2"/>
      <c r="F91" s="3"/>
      <c r="G91" s="3"/>
      <c r="H91" s="3"/>
      <c r="I91" s="3"/>
    </row>
    <row r="92" spans="1:9" s="1" customFormat="1" ht="15.75" customHeight="1">
      <c r="A92"/>
      <c r="B92"/>
      <c r="C92"/>
      <c r="E92" s="2"/>
      <c r="F92" s="3"/>
      <c r="G92" s="3"/>
      <c r="H92" s="3"/>
      <c r="I92" s="3"/>
    </row>
    <row r="93" spans="1:9" s="1" customFormat="1" ht="15.75" customHeight="1">
      <c r="A93"/>
      <c r="B93"/>
      <c r="C93"/>
      <c r="E93" s="2"/>
      <c r="F93" s="3"/>
      <c r="G93" s="3"/>
      <c r="H93" s="3"/>
      <c r="I93" s="3"/>
    </row>
    <row r="94" spans="1:9" s="1" customFormat="1" ht="15.75" customHeight="1">
      <c r="A94"/>
      <c r="B94"/>
      <c r="C94"/>
      <c r="E94" s="2"/>
      <c r="F94" s="3"/>
      <c r="G94" s="3"/>
      <c r="H94" s="3"/>
      <c r="I94" s="3"/>
    </row>
    <row r="95" spans="1:9" s="1" customFormat="1" ht="15.75" customHeight="1">
      <c r="A95"/>
      <c r="B95"/>
      <c r="C95"/>
      <c r="E95" s="2"/>
      <c r="F95" s="3"/>
      <c r="G95" s="3"/>
      <c r="H95" s="3"/>
      <c r="I95" s="3"/>
    </row>
    <row r="96" spans="1:9" s="1" customFormat="1" ht="15.75" customHeight="1">
      <c r="A96"/>
      <c r="B96"/>
      <c r="C96"/>
      <c r="E96" s="2"/>
      <c r="F96" s="3"/>
      <c r="G96" s="3"/>
      <c r="H96" s="3"/>
      <c r="I96" s="3"/>
    </row>
    <row r="97" spans="1:9" s="1" customFormat="1" ht="15.75" customHeight="1">
      <c r="A97"/>
      <c r="B97"/>
      <c r="C97"/>
      <c r="E97" s="2"/>
      <c r="F97" s="3"/>
      <c r="G97" s="3"/>
      <c r="H97" s="3"/>
      <c r="I97" s="3"/>
    </row>
    <row r="98" spans="1:9" s="1" customFormat="1" ht="15.75" customHeight="1">
      <c r="A98"/>
      <c r="B98"/>
      <c r="C98"/>
      <c r="E98" s="2"/>
      <c r="F98" s="3"/>
      <c r="G98" s="3"/>
      <c r="H98" s="3"/>
      <c r="I98" s="3"/>
    </row>
    <row r="99" spans="1:9" s="1" customFormat="1" ht="15.75" customHeight="1">
      <c r="A99"/>
      <c r="B99"/>
      <c r="C99"/>
      <c r="E99" s="2"/>
      <c r="F99" s="3"/>
      <c r="G99" s="3"/>
      <c r="H99" s="3"/>
      <c r="I99" s="3"/>
    </row>
    <row r="100" spans="1:9" s="1" customFormat="1" ht="15.75" customHeight="1">
      <c r="A100"/>
      <c r="B100"/>
      <c r="C100"/>
      <c r="E100" s="2"/>
      <c r="F100" s="3"/>
      <c r="G100" s="3"/>
      <c r="H100" s="3"/>
      <c r="I100" s="3"/>
    </row>
    <row r="101" spans="1:9" s="1" customFormat="1" ht="15.75" customHeight="1">
      <c r="A101"/>
      <c r="B101"/>
      <c r="C101"/>
      <c r="E101" s="2"/>
      <c r="F101" s="3"/>
      <c r="G101" s="3"/>
      <c r="H101" s="3"/>
      <c r="I101" s="3"/>
    </row>
  </sheetData>
  <mergeCells count="18">
    <mergeCell ref="C11:D12"/>
    <mergeCell ref="E11:E12"/>
    <mergeCell ref="F11:G12"/>
    <mergeCell ref="C14:D15"/>
    <mergeCell ref="E14:E15"/>
    <mergeCell ref="F14:G15"/>
    <mergeCell ref="C5:D6"/>
    <mergeCell ref="E5:E6"/>
    <mergeCell ref="F5:G6"/>
    <mergeCell ref="C8:D9"/>
    <mergeCell ref="E8:E9"/>
    <mergeCell ref="F8:G9"/>
    <mergeCell ref="P1:P2"/>
    <mergeCell ref="Q1:Q2"/>
    <mergeCell ref="C2:D3"/>
    <mergeCell ref="E2:E3"/>
    <mergeCell ref="F2:G3"/>
    <mergeCell ref="J2:J3"/>
  </mergeCells>
  <phoneticPr fontId="8" type="noConversion"/>
  <conditionalFormatting sqref="I21:I51">
    <cfRule type="cellIs" dxfId="49" priority="4" operator="lessThan">
      <formula>0</formula>
    </cfRule>
  </conditionalFormatting>
  <conditionalFormatting sqref="I21:I51">
    <cfRule type="cellIs" dxfId="48" priority="5" operator="greaterThan">
      <formula>0</formula>
    </cfRule>
  </conditionalFormatting>
  <conditionalFormatting sqref="F21:F51">
    <cfRule type="cellIs" dxfId="47" priority="2" operator="lessThan">
      <formula>0</formula>
    </cfRule>
  </conditionalFormatting>
  <conditionalFormatting sqref="F21:F51">
    <cfRule type="cellIs" dxfId="46" priority="3" operator="greaterThan">
      <formula>0</formula>
    </cfRule>
  </conditionalFormatting>
  <conditionalFormatting sqref="H21:H51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{9B060802-026E-421B-A90F-51A7557379A3}</x14:id>
        </ext>
      </extLst>
    </cfRule>
  </conditionalFormatting>
  <pageMargins left="0.511811024" right="0.511811024" top="0.78740157499999996" bottom="0.78740157499999996" header="0" footer="0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060802-026E-421B-A90F-51A7557379A3}">
            <x14:dataBar minLength="0" maxLength="100" gradient="0" direction="leftToRight" axisPosition="none">
              <x14:cfvo type="num">
                <xm:f>0</xm:f>
              </x14:cfvo>
              <x14:cfvo type="num">
                <xm:f>1</xm:f>
              </x14:cfvo>
              <x14:negativeFillColor rgb="FFFFBDBD"/>
            </x14:dataBar>
          </x14:cfRule>
          <xm:sqref>H21:H51</xm:sqref>
        </x14:conditionalFormatting>
        <x14:conditionalFormatting xmlns:xm="http://schemas.microsoft.com/office/excel/2006/main">
          <x14:cfRule type="containsText" priority="6" operator="containsText" id="{06423F4E-80B7-4CCA-B8D0-A7892CAAF0F5}">
            <xm:f>NOT(ISERROR(SEARCH($P$26,J1)))</xm:f>
            <xm:f>$P$26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737AE275-32DB-4ED2-8F94-760ED259584C}">
            <xm:f>NOT(ISERROR(SEARCH($P$25,J1)))</xm:f>
            <xm:f>$P$25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98775014-1A7A-4002-8BEF-CD20D0DC2AA8}">
            <xm:f>NOT(ISERROR(SEARCH($P$24,J1)))</xm:f>
            <xm:f>$P$24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9" operator="containsText" id="{656CDB88-0C32-4B0E-A1FD-0A11758AB555}">
            <xm:f>NOT(ISERROR(SEARCH($P$23,J1)))</xm:f>
            <xm:f>$P$23</xm:f>
            <x14:dxf>
              <font>
                <b/>
                <i val="0"/>
              </font>
              <fill>
                <patternFill>
                  <bgColor rgb="FFFFE5E5"/>
                </patternFill>
              </fill>
            </x14:dxf>
          </x14:cfRule>
          <x14:cfRule type="containsText" priority="10" operator="containsText" id="{E7A6B21E-1F6E-4292-8739-A52D9D77BBC3}">
            <xm:f>NOT(ISERROR(SEARCH($P$22,J1)))</xm:f>
            <xm:f>$P$22</xm:f>
            <x14:dxf>
              <font>
                <b/>
                <i val="0"/>
              </font>
              <fill>
                <patternFill>
                  <bgColor theme="9" tint="0.59996337778862885"/>
                </patternFill>
              </fill>
            </x14:dxf>
          </x14:cfRule>
          <x14:cfRule type="containsText" priority="11" operator="containsText" id="{CDF57D2D-B2FD-4379-AD5E-12F1E9521FE8}">
            <xm:f>NOT(ISERROR(SEARCH($P$21,J1)))</xm:f>
            <xm:f>$P$21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J1:J1048576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574-622B-4800-85D9-ABC06DE968E2}">
  <dimension ref="A1:R101"/>
  <sheetViews>
    <sheetView showGridLines="0" topLeftCell="A25" zoomScaleNormal="100" workbookViewId="0">
      <selection activeCell="C21" sqref="C21:C51"/>
    </sheetView>
  </sheetViews>
  <sheetFormatPr defaultColWidth="14.42578125" defaultRowHeight="15" customHeight="1"/>
  <cols>
    <col min="1" max="1" width="13.140625" customWidth="1"/>
    <col min="2" max="2" width="7.85546875" customWidth="1"/>
    <col min="3" max="3" width="13.5703125" customWidth="1"/>
    <col min="4" max="4" width="9.140625" customWidth="1"/>
    <col min="5" max="6" width="12.5703125" customWidth="1"/>
    <col min="7" max="7" width="16.5703125" customWidth="1"/>
    <col min="8" max="8" width="16.5703125" hidden="1" customWidth="1"/>
    <col min="9" max="9" width="17.5703125" customWidth="1"/>
    <col min="10" max="10" width="28.85546875" style="1" customWidth="1"/>
    <col min="11" max="11" width="0" hidden="1" customWidth="1"/>
    <col min="12" max="13" width="13.5703125" style="1" hidden="1" customWidth="1"/>
    <col min="14" max="14" width="18.85546875" style="1" hidden="1" customWidth="1"/>
    <col min="15" max="15" width="8.7109375" hidden="1" customWidth="1"/>
    <col min="16" max="16" width="17.85546875" hidden="1" customWidth="1"/>
    <col min="17" max="17" width="15" hidden="1" customWidth="1"/>
    <col min="18" max="19" width="0" hidden="1" customWidth="1"/>
  </cols>
  <sheetData>
    <row r="1" spans="3:18" ht="15.75" thickBot="1">
      <c r="D1" s="1"/>
      <c r="E1" s="2"/>
      <c r="F1" s="3"/>
      <c r="G1" s="3"/>
      <c r="H1" s="3"/>
      <c r="I1" s="3"/>
      <c r="P1" s="25">
        <f>F14</f>
        <v>0</v>
      </c>
      <c r="Q1" s="26">
        <f>F11</f>
        <v>0</v>
      </c>
    </row>
    <row r="2" spans="3:18" ht="15" customHeight="1">
      <c r="C2" s="28" t="s">
        <v>0</v>
      </c>
      <c r="D2" s="29"/>
      <c r="E2" s="32"/>
      <c r="F2" s="34">
        <v>0</v>
      </c>
      <c r="G2" s="35"/>
      <c r="H2" s="16"/>
      <c r="J2" s="38" t="s">
        <v>14</v>
      </c>
      <c r="P2" s="25"/>
      <c r="Q2" s="27"/>
      <c r="R2" s="18" t="e">
        <f>F14/F11</f>
        <v>#DIV/0!</v>
      </c>
    </row>
    <row r="3" spans="3:18" ht="15.75" customHeight="1" thickBot="1">
      <c r="C3" s="30"/>
      <c r="D3" s="31"/>
      <c r="E3" s="33"/>
      <c r="F3" s="36"/>
      <c r="G3" s="37"/>
      <c r="H3" s="16"/>
      <c r="J3" s="38"/>
    </row>
    <row r="4" spans="3:18" ht="3.75" customHeight="1" thickBot="1">
      <c r="C4" s="7"/>
      <c r="D4" s="7"/>
      <c r="E4" s="7"/>
      <c r="F4" s="7"/>
      <c r="G4" s="3"/>
      <c r="H4" s="3"/>
      <c r="I4" s="3"/>
    </row>
    <row r="5" spans="3:18" ht="15" customHeight="1">
      <c r="C5" s="28" t="s">
        <v>11</v>
      </c>
      <c r="D5" s="29"/>
      <c r="E5" s="39">
        <v>0.1</v>
      </c>
      <c r="F5" s="34">
        <f>F2*E5</f>
        <v>0</v>
      </c>
      <c r="G5" s="35"/>
      <c r="H5" s="16"/>
      <c r="I5" s="3"/>
    </row>
    <row r="6" spans="3:18" ht="15.75" customHeight="1" thickBot="1">
      <c r="C6" s="30"/>
      <c r="D6" s="31"/>
      <c r="E6" s="40"/>
      <c r="F6" s="36"/>
      <c r="G6" s="37"/>
      <c r="H6" s="16"/>
      <c r="I6" s="3"/>
      <c r="L6" s="22"/>
      <c r="M6" s="22"/>
      <c r="N6" s="22"/>
    </row>
    <row r="7" spans="3:18" ht="3.75" customHeight="1" thickBot="1">
      <c r="C7" s="7"/>
      <c r="D7" s="7"/>
      <c r="E7" s="8"/>
      <c r="F7" s="7"/>
      <c r="G7" s="3"/>
      <c r="H7" s="16"/>
      <c r="I7" s="3"/>
      <c r="J7" s="15"/>
    </row>
    <row r="8" spans="3:18" ht="15" customHeight="1">
      <c r="C8" s="41" t="s">
        <v>12</v>
      </c>
      <c r="D8" s="42"/>
      <c r="E8" s="45">
        <v>0.08</v>
      </c>
      <c r="F8" s="47">
        <f>F2*E8</f>
        <v>0</v>
      </c>
      <c r="G8" s="48"/>
      <c r="H8" s="16"/>
      <c r="I8" s="3"/>
    </row>
    <row r="9" spans="3:18" ht="15.75" customHeight="1" thickBot="1">
      <c r="C9" s="43"/>
      <c r="D9" s="44"/>
      <c r="E9" s="46"/>
      <c r="F9" s="49"/>
      <c r="G9" s="50"/>
      <c r="H9" s="16"/>
      <c r="I9" s="3"/>
    </row>
    <row r="10" spans="3:18" ht="3.75" customHeight="1" thickBot="1">
      <c r="C10" s="7"/>
      <c r="D10" s="7"/>
      <c r="E10" s="8"/>
      <c r="F10" s="7"/>
      <c r="G10" s="3"/>
      <c r="H10" s="16"/>
      <c r="I10" s="3"/>
      <c r="J10" s="15"/>
    </row>
    <row r="11" spans="3:18" ht="15" customHeight="1">
      <c r="C11" s="51" t="s">
        <v>16</v>
      </c>
      <c r="D11" s="52"/>
      <c r="E11" s="55">
        <v>3</v>
      </c>
      <c r="F11" s="57">
        <f>F2*E11</f>
        <v>0</v>
      </c>
      <c r="G11" s="58"/>
    </row>
    <row r="12" spans="3:18" ht="15.75" customHeight="1" thickBot="1">
      <c r="C12" s="53"/>
      <c r="D12" s="54"/>
      <c r="E12" s="56"/>
      <c r="F12" s="59"/>
      <c r="G12" s="60"/>
    </row>
    <row r="13" spans="3:18" ht="3.75" customHeight="1" thickBot="1">
      <c r="C13" s="7"/>
      <c r="D13" s="7"/>
      <c r="E13" s="8"/>
      <c r="F13" s="7"/>
      <c r="G13" s="3"/>
      <c r="H13" s="16"/>
      <c r="I13" s="3"/>
      <c r="J13" s="15"/>
    </row>
    <row r="14" spans="3:18" ht="15" customHeight="1">
      <c r="C14" s="51" t="s">
        <v>15</v>
      </c>
      <c r="D14" s="52"/>
      <c r="E14" s="61"/>
      <c r="F14" s="63">
        <f>SUM(F21:F51)</f>
        <v>0</v>
      </c>
      <c r="G14" s="64"/>
      <c r="H14" s="16"/>
      <c r="I14" s="3"/>
    </row>
    <row r="15" spans="3:18" ht="15.75" customHeight="1" thickBot="1">
      <c r="C15" s="53"/>
      <c r="D15" s="54"/>
      <c r="E15" s="62"/>
      <c r="F15" s="65"/>
      <c r="G15" s="66"/>
      <c r="H15" s="16"/>
      <c r="I15" s="3"/>
    </row>
    <row r="16" spans="3:18" ht="6.75" customHeight="1">
      <c r="C16" s="7"/>
      <c r="D16" s="7"/>
      <c r="E16" s="7"/>
      <c r="F16" s="7"/>
      <c r="G16" s="3"/>
      <c r="H16" s="3"/>
      <c r="I16" s="3"/>
    </row>
    <row r="17" spans="1:16">
      <c r="C17" s="7"/>
      <c r="D17" s="7"/>
      <c r="E17" s="7"/>
      <c r="F17" s="7"/>
      <c r="G17" s="3"/>
      <c r="H17" s="3"/>
      <c r="I17" s="3"/>
    </row>
    <row r="18" spans="1:16">
      <c r="C18" s="7"/>
      <c r="D18" s="7"/>
      <c r="E18" s="7"/>
      <c r="F18" s="7"/>
      <c r="G18" s="3"/>
      <c r="H18" s="3"/>
      <c r="I18" s="3"/>
      <c r="J18" s="15"/>
    </row>
    <row r="19" spans="1:16">
      <c r="D19" s="1"/>
      <c r="E19" s="2"/>
      <c r="F19" s="4"/>
      <c r="G19" s="3"/>
      <c r="H19" s="3"/>
      <c r="I19" s="3"/>
    </row>
    <row r="20" spans="1:16" s="19" customFormat="1" ht="31.5" customHeight="1">
      <c r="D20" s="20"/>
      <c r="E20" s="21" t="s">
        <v>1</v>
      </c>
      <c r="F20" s="21" t="s">
        <v>2</v>
      </c>
      <c r="G20" s="21" t="s">
        <v>3</v>
      </c>
      <c r="H20" s="21"/>
      <c r="I20" s="21" t="s">
        <v>13</v>
      </c>
      <c r="J20" s="21" t="s">
        <v>17</v>
      </c>
      <c r="L20" s="1" t="s">
        <v>18</v>
      </c>
      <c r="M20" s="1" t="s">
        <v>19</v>
      </c>
      <c r="N20" t="s">
        <v>20</v>
      </c>
    </row>
    <row r="21" spans="1:16">
      <c r="C21" t="s">
        <v>5</v>
      </c>
      <c r="D21" s="9">
        <v>44927</v>
      </c>
      <c r="E21" s="5">
        <f t="shared" ref="E21:E51" si="0">$F$8</f>
        <v>0</v>
      </c>
      <c r="F21" s="6"/>
      <c r="G21" s="5">
        <f t="shared" ref="G21:G51" si="1">$F$5</f>
        <v>0</v>
      </c>
      <c r="H21" s="17" t="e">
        <f>F21/G21</f>
        <v>#DIV/0!</v>
      </c>
      <c r="I21" s="6">
        <f>F21+F2</f>
        <v>0</v>
      </c>
      <c r="J21" s="1" t="e">
        <f>IF(H21&gt;=1,"Meta Batida",IF(H21&lt;0,"Segura o Stop Loss",IF(L22&gt;3,"Fazer Alavancagem",IF(M22&gt;3,"ALAVANCAGEM BAIXA",IF(N22&gt;3,"Diminui sua meta e stop",IF(H21&gt;0,"Quase lá","-"))))))</f>
        <v>#DIV/0!</v>
      </c>
      <c r="P21" t="s">
        <v>18</v>
      </c>
    </row>
    <row r="22" spans="1:16">
      <c r="C22" t="s">
        <v>6</v>
      </c>
      <c r="D22" s="9">
        <v>44928</v>
      </c>
      <c r="E22" s="5">
        <f t="shared" si="0"/>
        <v>0</v>
      </c>
      <c r="F22" s="6"/>
      <c r="G22" s="5">
        <f t="shared" si="1"/>
        <v>0</v>
      </c>
      <c r="H22" s="17" t="e">
        <f t="shared" ref="H22:H51" si="2">F22/G22</f>
        <v>#DIV/0!</v>
      </c>
      <c r="I22" s="6">
        <f t="shared" ref="I22:I51" si="3">F22+I21</f>
        <v>0</v>
      </c>
      <c r="J22" s="1" t="e">
        <f t="shared" ref="J22:J23" si="4">IF(H22&gt;=1,"Meta Batida",IF(H22&lt;0,"Segura o Stop Loss",IF(L21&gt;3,"Fazer Alavancagem",IF(M21&gt;3,"ALAVANCAGEM BAIXA",IF(N21&gt;3,"Diminui sua meta e stop",IF(H22&gt;0,"Quase lá","-"))))))</f>
        <v>#DIV/0!</v>
      </c>
      <c r="P22" t="s">
        <v>19</v>
      </c>
    </row>
    <row r="23" spans="1:16">
      <c r="C23" t="s">
        <v>7</v>
      </c>
      <c r="D23" s="9">
        <v>44929</v>
      </c>
      <c r="E23" s="5">
        <f t="shared" si="0"/>
        <v>0</v>
      </c>
      <c r="F23" s="6"/>
      <c r="G23" s="5">
        <f t="shared" si="1"/>
        <v>0</v>
      </c>
      <c r="H23" s="17" t="e">
        <f t="shared" si="2"/>
        <v>#DIV/0!</v>
      </c>
      <c r="I23" s="6">
        <f t="shared" si="3"/>
        <v>0</v>
      </c>
      <c r="J23" s="1" t="e">
        <f t="shared" si="4"/>
        <v>#DIV/0!</v>
      </c>
      <c r="P23" t="s">
        <v>20</v>
      </c>
    </row>
    <row r="24" spans="1:16" ht="15.75" customHeight="1">
      <c r="C24" t="s">
        <v>8</v>
      </c>
      <c r="D24" s="9">
        <v>44930</v>
      </c>
      <c r="E24" s="5">
        <f t="shared" si="0"/>
        <v>0</v>
      </c>
      <c r="F24" s="6"/>
      <c r="G24" s="5">
        <f t="shared" si="1"/>
        <v>0</v>
      </c>
      <c r="H24" s="17" t="e">
        <f t="shared" si="2"/>
        <v>#DIV/0!</v>
      </c>
      <c r="I24" s="6">
        <f t="shared" si="3"/>
        <v>0</v>
      </c>
      <c r="J24" s="1" t="e">
        <f t="shared" ref="J24" si="5">IF(H24&gt;=1,"Meta Batida",IF(H24&lt;0,"Segura o Stop Loss",IF(L23=4,"Fazer Alavancagem",IF(M23=4,"ALAVANCAGEM BAIXA",IF(N23&gt;3,"Diminui sua meta e stop",IF(H24&gt;0,"Quase lá","-"))))))</f>
        <v>#DIV/0!</v>
      </c>
      <c r="L24" s="1">
        <f>COUNTIF(J21:J24,$P$21)</f>
        <v>0</v>
      </c>
      <c r="M24" s="1">
        <f>COUNTIF(J21:J24,$P$22)</f>
        <v>0</v>
      </c>
      <c r="N24" s="1">
        <f>COUNTIF(J21:J24,$P$23)</f>
        <v>0</v>
      </c>
      <c r="P24" t="s">
        <v>21</v>
      </c>
    </row>
    <row r="25" spans="1:16" s="10" customFormat="1" ht="15.75" customHeight="1">
      <c r="C25" t="s">
        <v>9</v>
      </c>
      <c r="D25" s="9">
        <v>44931</v>
      </c>
      <c r="E25" s="5">
        <f t="shared" si="0"/>
        <v>0</v>
      </c>
      <c r="F25" s="12"/>
      <c r="G25" s="11">
        <f t="shared" si="1"/>
        <v>0</v>
      </c>
      <c r="H25" s="17" t="e">
        <f t="shared" si="2"/>
        <v>#DIV/0!</v>
      </c>
      <c r="I25" s="12">
        <f t="shared" si="3"/>
        <v>0</v>
      </c>
      <c r="J25" s="1" t="e">
        <f>IF(H25&gt;=1,"Meta Batida",IF(H25&lt;0,"Segura o Stop Loss",IF(L24=4,"Fazer Alavancagem",IF(M24=4,"Alavancagem Baixa",IF(N24&gt;3,"Diminui sua meta e stop",IF(H25&gt;0,"Quase lá","-"))))))</f>
        <v>#DIV/0!</v>
      </c>
      <c r="L25" s="1">
        <f t="shared" ref="L25:L51" si="6">COUNTIF(J22:J25,$P$21)</f>
        <v>0</v>
      </c>
      <c r="M25" s="1">
        <f t="shared" ref="M25:M51" si="7">COUNTIF(J22:J25,$P$22)</f>
        <v>0</v>
      </c>
      <c r="N25" s="1">
        <f t="shared" ref="N25:N51" si="8">COUNTIF(J22:J25,$P$23)</f>
        <v>0</v>
      </c>
      <c r="P25" s="10" t="s">
        <v>22</v>
      </c>
    </row>
    <row r="26" spans="1:16" s="10" customFormat="1" ht="15.75" customHeight="1">
      <c r="A26" s="14"/>
      <c r="B26" s="14"/>
      <c r="C26" t="s">
        <v>10</v>
      </c>
      <c r="D26" s="9">
        <v>44932</v>
      </c>
      <c r="E26" s="5">
        <f t="shared" si="0"/>
        <v>0</v>
      </c>
      <c r="F26" s="12"/>
      <c r="G26" s="11">
        <f t="shared" si="1"/>
        <v>0</v>
      </c>
      <c r="H26" s="17" t="e">
        <f t="shared" si="2"/>
        <v>#DIV/0!</v>
      </c>
      <c r="I26" s="12">
        <f t="shared" si="3"/>
        <v>0</v>
      </c>
      <c r="J26" s="1" t="e">
        <f t="shared" ref="J26:J51" si="9">IF(H26&gt;=1,"Meta Batida",IF(H26&lt;0,"Segura o Stop Loss",IF(L25=4,"Fazer Alavancagem",IF(M25=4,"Alavancagem Baixa",IF(N25&gt;3,"Diminui sua meta e stop",IF(H26&gt;0,"Quase lá","-"))))))</f>
        <v>#DIV/0!</v>
      </c>
      <c r="L26" s="1">
        <f t="shared" si="6"/>
        <v>0</v>
      </c>
      <c r="M26" s="1">
        <f t="shared" si="7"/>
        <v>0</v>
      </c>
      <c r="N26" s="1">
        <f t="shared" si="8"/>
        <v>0</v>
      </c>
      <c r="P26" s="10" t="s">
        <v>23</v>
      </c>
    </row>
    <row r="27" spans="1:16" s="10" customFormat="1">
      <c r="A27" s="14"/>
      <c r="B27" s="14"/>
      <c r="C27" t="s">
        <v>4</v>
      </c>
      <c r="D27" s="9">
        <v>44933</v>
      </c>
      <c r="E27" s="5">
        <f t="shared" si="0"/>
        <v>0</v>
      </c>
      <c r="F27" s="12"/>
      <c r="G27" s="11">
        <f t="shared" si="1"/>
        <v>0</v>
      </c>
      <c r="H27" s="17" t="e">
        <f t="shared" si="2"/>
        <v>#DIV/0!</v>
      </c>
      <c r="I27" s="12">
        <f t="shared" si="3"/>
        <v>0</v>
      </c>
      <c r="J27" s="1" t="e">
        <f t="shared" si="9"/>
        <v>#DIV/0!</v>
      </c>
      <c r="L27" s="1">
        <f t="shared" si="6"/>
        <v>0</v>
      </c>
      <c r="M27" s="1">
        <f t="shared" si="7"/>
        <v>0</v>
      </c>
      <c r="N27" s="1">
        <f t="shared" si="8"/>
        <v>0</v>
      </c>
    </row>
    <row r="28" spans="1:16" s="10" customFormat="1">
      <c r="A28" s="14"/>
      <c r="B28" s="14"/>
      <c r="C28" t="s">
        <v>5</v>
      </c>
      <c r="D28" s="9">
        <v>44934</v>
      </c>
      <c r="E28" s="5">
        <f t="shared" si="0"/>
        <v>0</v>
      </c>
      <c r="F28" s="12"/>
      <c r="G28" s="11">
        <f t="shared" si="1"/>
        <v>0</v>
      </c>
      <c r="H28" s="17" t="e">
        <f t="shared" si="2"/>
        <v>#DIV/0!</v>
      </c>
      <c r="I28" s="12">
        <f t="shared" si="3"/>
        <v>0</v>
      </c>
      <c r="J28" s="1" t="e">
        <f t="shared" si="9"/>
        <v>#DIV/0!</v>
      </c>
      <c r="L28" s="1">
        <f t="shared" si="6"/>
        <v>0</v>
      </c>
      <c r="M28" s="1">
        <f t="shared" si="7"/>
        <v>0</v>
      </c>
      <c r="N28" s="1">
        <f t="shared" si="8"/>
        <v>0</v>
      </c>
    </row>
    <row r="29" spans="1:16" s="10" customFormat="1" ht="15.75" customHeight="1">
      <c r="C29" t="s">
        <v>6</v>
      </c>
      <c r="D29" s="9">
        <v>44935</v>
      </c>
      <c r="E29" s="5">
        <f t="shared" si="0"/>
        <v>0</v>
      </c>
      <c r="F29" s="12"/>
      <c r="G29" s="11">
        <f t="shared" si="1"/>
        <v>0</v>
      </c>
      <c r="H29" s="17" t="e">
        <f t="shared" si="2"/>
        <v>#DIV/0!</v>
      </c>
      <c r="I29" s="12">
        <f t="shared" si="3"/>
        <v>0</v>
      </c>
      <c r="J29" s="1" t="e">
        <f t="shared" si="9"/>
        <v>#DIV/0!</v>
      </c>
      <c r="L29" s="1">
        <f t="shared" si="6"/>
        <v>0</v>
      </c>
      <c r="M29" s="1">
        <f t="shared" si="7"/>
        <v>0</v>
      </c>
      <c r="N29" s="1">
        <f t="shared" si="8"/>
        <v>0</v>
      </c>
    </row>
    <row r="30" spans="1:16" s="10" customFormat="1" ht="15.75" customHeight="1">
      <c r="C30" t="s">
        <v>7</v>
      </c>
      <c r="D30" s="9">
        <v>44936</v>
      </c>
      <c r="E30" s="5">
        <f t="shared" si="0"/>
        <v>0</v>
      </c>
      <c r="F30" s="12"/>
      <c r="G30" s="11">
        <f t="shared" si="1"/>
        <v>0</v>
      </c>
      <c r="H30" s="17" t="e">
        <f t="shared" si="2"/>
        <v>#DIV/0!</v>
      </c>
      <c r="I30" s="12">
        <f t="shared" si="3"/>
        <v>0</v>
      </c>
      <c r="J30" s="1" t="e">
        <f t="shared" si="9"/>
        <v>#DIV/0!</v>
      </c>
      <c r="L30" s="1">
        <f t="shared" si="6"/>
        <v>0</v>
      </c>
      <c r="M30" s="1">
        <f t="shared" si="7"/>
        <v>0</v>
      </c>
      <c r="N30" s="1">
        <f t="shared" si="8"/>
        <v>0</v>
      </c>
    </row>
    <row r="31" spans="1:16" s="10" customFormat="1" ht="15.75" customHeight="1">
      <c r="C31" t="s">
        <v>8</v>
      </c>
      <c r="D31" s="9">
        <v>44937</v>
      </c>
      <c r="E31" s="5">
        <f t="shared" si="0"/>
        <v>0</v>
      </c>
      <c r="F31" s="12"/>
      <c r="G31" s="11">
        <f t="shared" si="1"/>
        <v>0</v>
      </c>
      <c r="H31" s="17" t="e">
        <f t="shared" si="2"/>
        <v>#DIV/0!</v>
      </c>
      <c r="I31" s="12">
        <f t="shared" si="3"/>
        <v>0</v>
      </c>
      <c r="J31" s="1" t="e">
        <f t="shared" si="9"/>
        <v>#DIV/0!</v>
      </c>
      <c r="L31" s="1">
        <f t="shared" si="6"/>
        <v>0</v>
      </c>
      <c r="M31" s="1">
        <f t="shared" si="7"/>
        <v>0</v>
      </c>
      <c r="N31" s="1">
        <f t="shared" si="8"/>
        <v>0</v>
      </c>
    </row>
    <row r="32" spans="1:16" s="10" customFormat="1" ht="15.75" customHeight="1">
      <c r="C32" t="s">
        <v>9</v>
      </c>
      <c r="D32" s="9">
        <v>44938</v>
      </c>
      <c r="E32" s="5">
        <f t="shared" si="0"/>
        <v>0</v>
      </c>
      <c r="F32" s="12"/>
      <c r="G32" s="11">
        <f t="shared" si="1"/>
        <v>0</v>
      </c>
      <c r="H32" s="17" t="e">
        <f t="shared" si="2"/>
        <v>#DIV/0!</v>
      </c>
      <c r="I32" s="12">
        <f t="shared" si="3"/>
        <v>0</v>
      </c>
      <c r="J32" s="1" t="e">
        <f t="shared" si="9"/>
        <v>#DIV/0!</v>
      </c>
      <c r="L32" s="1">
        <f t="shared" si="6"/>
        <v>0</v>
      </c>
      <c r="M32" s="1">
        <f t="shared" si="7"/>
        <v>0</v>
      </c>
      <c r="N32" s="1">
        <f t="shared" si="8"/>
        <v>0</v>
      </c>
    </row>
    <row r="33" spans="1:14" s="10" customFormat="1" ht="15.75" customHeight="1">
      <c r="A33" s="14"/>
      <c r="B33" s="14"/>
      <c r="C33" t="s">
        <v>10</v>
      </c>
      <c r="D33" s="9">
        <v>44939</v>
      </c>
      <c r="E33" s="5">
        <f t="shared" si="0"/>
        <v>0</v>
      </c>
      <c r="F33" s="12"/>
      <c r="G33" s="11">
        <f t="shared" si="1"/>
        <v>0</v>
      </c>
      <c r="H33" s="17" t="e">
        <f t="shared" si="2"/>
        <v>#DIV/0!</v>
      </c>
      <c r="I33" s="12">
        <f t="shared" si="3"/>
        <v>0</v>
      </c>
      <c r="J33" s="1" t="e">
        <f t="shared" si="9"/>
        <v>#DIV/0!</v>
      </c>
      <c r="L33" s="1">
        <f t="shared" si="6"/>
        <v>0</v>
      </c>
      <c r="M33" s="1">
        <f t="shared" si="7"/>
        <v>0</v>
      </c>
      <c r="N33" s="1">
        <f t="shared" si="8"/>
        <v>0</v>
      </c>
    </row>
    <row r="34" spans="1:14" s="10" customFormat="1" ht="15.75" customHeight="1">
      <c r="C34" t="s">
        <v>4</v>
      </c>
      <c r="D34" s="9">
        <v>44940</v>
      </c>
      <c r="E34" s="5">
        <f t="shared" si="0"/>
        <v>0</v>
      </c>
      <c r="F34" s="12"/>
      <c r="G34" s="11">
        <f t="shared" si="1"/>
        <v>0</v>
      </c>
      <c r="H34" s="17" t="e">
        <f t="shared" si="2"/>
        <v>#DIV/0!</v>
      </c>
      <c r="I34" s="12">
        <f t="shared" si="3"/>
        <v>0</v>
      </c>
      <c r="J34" s="1" t="e">
        <f t="shared" si="9"/>
        <v>#DIV/0!</v>
      </c>
      <c r="L34" s="1">
        <f t="shared" si="6"/>
        <v>0</v>
      </c>
      <c r="M34" s="1">
        <f t="shared" si="7"/>
        <v>0</v>
      </c>
      <c r="N34" s="1">
        <f t="shared" si="8"/>
        <v>0</v>
      </c>
    </row>
    <row r="35" spans="1:14" s="10" customFormat="1">
      <c r="A35" s="14"/>
      <c r="B35" s="14"/>
      <c r="C35" t="s">
        <v>5</v>
      </c>
      <c r="D35" s="9">
        <v>44941</v>
      </c>
      <c r="E35" s="5">
        <f t="shared" si="0"/>
        <v>0</v>
      </c>
      <c r="F35" s="12"/>
      <c r="G35" s="11">
        <f t="shared" si="1"/>
        <v>0</v>
      </c>
      <c r="H35" s="17" t="e">
        <f t="shared" si="2"/>
        <v>#DIV/0!</v>
      </c>
      <c r="I35" s="12">
        <f t="shared" si="3"/>
        <v>0</v>
      </c>
      <c r="J35" s="1" t="e">
        <f t="shared" si="9"/>
        <v>#DIV/0!</v>
      </c>
      <c r="L35" s="1">
        <f t="shared" si="6"/>
        <v>0</v>
      </c>
      <c r="M35" s="1">
        <f t="shared" si="7"/>
        <v>0</v>
      </c>
      <c r="N35" s="1">
        <f t="shared" si="8"/>
        <v>0</v>
      </c>
    </row>
    <row r="36" spans="1:14" s="10" customFormat="1" ht="15.75" customHeight="1">
      <c r="C36" t="s">
        <v>6</v>
      </c>
      <c r="D36" s="9">
        <v>44942</v>
      </c>
      <c r="E36" s="5">
        <f t="shared" si="0"/>
        <v>0</v>
      </c>
      <c r="F36" s="12"/>
      <c r="G36" s="11">
        <f t="shared" si="1"/>
        <v>0</v>
      </c>
      <c r="H36" s="17" t="e">
        <f t="shared" si="2"/>
        <v>#DIV/0!</v>
      </c>
      <c r="I36" s="12">
        <f t="shared" si="3"/>
        <v>0</v>
      </c>
      <c r="J36" s="1" t="e">
        <f t="shared" si="9"/>
        <v>#DIV/0!</v>
      </c>
      <c r="L36" s="1">
        <f t="shared" si="6"/>
        <v>0</v>
      </c>
      <c r="M36" s="1">
        <f t="shared" si="7"/>
        <v>0</v>
      </c>
      <c r="N36" s="1">
        <f t="shared" si="8"/>
        <v>0</v>
      </c>
    </row>
    <row r="37" spans="1:14" s="10" customFormat="1" ht="15.75" customHeight="1">
      <c r="C37" t="s">
        <v>7</v>
      </c>
      <c r="D37" s="9">
        <v>44943</v>
      </c>
      <c r="E37" s="5">
        <f t="shared" si="0"/>
        <v>0</v>
      </c>
      <c r="F37" s="12"/>
      <c r="G37" s="11">
        <f t="shared" si="1"/>
        <v>0</v>
      </c>
      <c r="H37" s="17" t="e">
        <f t="shared" si="2"/>
        <v>#DIV/0!</v>
      </c>
      <c r="I37" s="12">
        <f t="shared" si="3"/>
        <v>0</v>
      </c>
      <c r="J37" s="1" t="e">
        <f t="shared" si="9"/>
        <v>#DIV/0!</v>
      </c>
      <c r="L37" s="1">
        <f t="shared" si="6"/>
        <v>0</v>
      </c>
      <c r="M37" s="1">
        <f t="shared" si="7"/>
        <v>0</v>
      </c>
      <c r="N37" s="1">
        <f t="shared" si="8"/>
        <v>0</v>
      </c>
    </row>
    <row r="38" spans="1:14" s="10" customFormat="1" ht="15.75" customHeight="1">
      <c r="C38" t="s">
        <v>8</v>
      </c>
      <c r="D38" s="9">
        <v>44944</v>
      </c>
      <c r="E38" s="5">
        <f t="shared" si="0"/>
        <v>0</v>
      </c>
      <c r="F38" s="12"/>
      <c r="G38" s="11">
        <f t="shared" si="1"/>
        <v>0</v>
      </c>
      <c r="H38" s="17" t="e">
        <f t="shared" si="2"/>
        <v>#DIV/0!</v>
      </c>
      <c r="I38" s="12">
        <f t="shared" si="3"/>
        <v>0</v>
      </c>
      <c r="J38" s="1" t="e">
        <f t="shared" si="9"/>
        <v>#DIV/0!</v>
      </c>
      <c r="L38" s="1">
        <f t="shared" si="6"/>
        <v>0</v>
      </c>
      <c r="M38" s="1">
        <f t="shared" si="7"/>
        <v>0</v>
      </c>
      <c r="N38" s="1">
        <f t="shared" si="8"/>
        <v>0</v>
      </c>
    </row>
    <row r="39" spans="1:14" s="10" customFormat="1" ht="15.75" customHeight="1">
      <c r="C39" t="s">
        <v>9</v>
      </c>
      <c r="D39" s="9">
        <v>44945</v>
      </c>
      <c r="E39" s="5">
        <f t="shared" si="0"/>
        <v>0</v>
      </c>
      <c r="F39" s="12"/>
      <c r="G39" s="11">
        <f t="shared" si="1"/>
        <v>0</v>
      </c>
      <c r="H39" s="17" t="e">
        <f t="shared" si="2"/>
        <v>#DIV/0!</v>
      </c>
      <c r="I39" s="12">
        <f t="shared" si="3"/>
        <v>0</v>
      </c>
      <c r="J39" s="1" t="e">
        <f t="shared" si="9"/>
        <v>#DIV/0!</v>
      </c>
      <c r="L39" s="1">
        <f t="shared" si="6"/>
        <v>0</v>
      </c>
      <c r="M39" s="1">
        <f t="shared" si="7"/>
        <v>0</v>
      </c>
      <c r="N39" s="1">
        <f t="shared" si="8"/>
        <v>0</v>
      </c>
    </row>
    <row r="40" spans="1:14" s="10" customFormat="1" ht="15.75" customHeight="1">
      <c r="C40" t="s">
        <v>10</v>
      </c>
      <c r="D40" s="9">
        <v>44946</v>
      </c>
      <c r="E40" s="5">
        <f t="shared" si="0"/>
        <v>0</v>
      </c>
      <c r="F40" s="12"/>
      <c r="G40" s="11">
        <f t="shared" si="1"/>
        <v>0</v>
      </c>
      <c r="H40" s="17" t="e">
        <f t="shared" si="2"/>
        <v>#DIV/0!</v>
      </c>
      <c r="I40" s="12">
        <f t="shared" si="3"/>
        <v>0</v>
      </c>
      <c r="J40" s="1" t="e">
        <f t="shared" si="9"/>
        <v>#DIV/0!</v>
      </c>
      <c r="L40" s="1">
        <f t="shared" si="6"/>
        <v>0</v>
      </c>
      <c r="M40" s="1">
        <f t="shared" si="7"/>
        <v>0</v>
      </c>
      <c r="N40" s="1">
        <f t="shared" si="8"/>
        <v>0</v>
      </c>
    </row>
    <row r="41" spans="1:14" s="10" customFormat="1" ht="15.75" customHeight="1">
      <c r="C41" t="s">
        <v>4</v>
      </c>
      <c r="D41" s="9">
        <v>44947</v>
      </c>
      <c r="E41" s="5">
        <f t="shared" si="0"/>
        <v>0</v>
      </c>
      <c r="F41" s="12"/>
      <c r="G41" s="11">
        <f t="shared" si="1"/>
        <v>0</v>
      </c>
      <c r="H41" s="17" t="e">
        <f t="shared" si="2"/>
        <v>#DIV/0!</v>
      </c>
      <c r="I41" s="12">
        <f t="shared" si="3"/>
        <v>0</v>
      </c>
      <c r="J41" s="1" t="e">
        <f t="shared" si="9"/>
        <v>#DIV/0!</v>
      </c>
      <c r="L41" s="1">
        <f t="shared" si="6"/>
        <v>0</v>
      </c>
      <c r="M41" s="1">
        <f t="shared" si="7"/>
        <v>0</v>
      </c>
      <c r="N41" s="1">
        <f t="shared" si="8"/>
        <v>0</v>
      </c>
    </row>
    <row r="42" spans="1:14" s="10" customFormat="1">
      <c r="A42" s="14"/>
      <c r="B42" s="14"/>
      <c r="C42" t="s">
        <v>5</v>
      </c>
      <c r="D42" s="9">
        <v>44948</v>
      </c>
      <c r="E42" s="5">
        <f t="shared" si="0"/>
        <v>0</v>
      </c>
      <c r="F42" s="12"/>
      <c r="G42" s="11">
        <f t="shared" si="1"/>
        <v>0</v>
      </c>
      <c r="H42" s="17" t="e">
        <f t="shared" si="2"/>
        <v>#DIV/0!</v>
      </c>
      <c r="I42" s="12">
        <f t="shared" si="3"/>
        <v>0</v>
      </c>
      <c r="J42" s="1" t="e">
        <f t="shared" si="9"/>
        <v>#DIV/0!</v>
      </c>
      <c r="L42" s="1">
        <f t="shared" si="6"/>
        <v>0</v>
      </c>
      <c r="M42" s="1">
        <f t="shared" si="7"/>
        <v>0</v>
      </c>
      <c r="N42" s="1">
        <f t="shared" si="8"/>
        <v>0</v>
      </c>
    </row>
    <row r="43" spans="1:14" s="13" customFormat="1" ht="15.75" customHeight="1">
      <c r="A43" s="10"/>
      <c r="B43" s="10"/>
      <c r="C43" t="s">
        <v>6</v>
      </c>
      <c r="D43" s="9">
        <v>44949</v>
      </c>
      <c r="E43" s="5">
        <f t="shared" si="0"/>
        <v>0</v>
      </c>
      <c r="F43" s="12"/>
      <c r="G43" s="11">
        <f t="shared" si="1"/>
        <v>0</v>
      </c>
      <c r="H43" s="17" t="e">
        <f t="shared" si="2"/>
        <v>#DIV/0!</v>
      </c>
      <c r="I43" s="12">
        <f t="shared" si="3"/>
        <v>0</v>
      </c>
      <c r="J43" s="1" t="e">
        <f t="shared" si="9"/>
        <v>#DIV/0!</v>
      </c>
      <c r="L43" s="1">
        <f t="shared" si="6"/>
        <v>0</v>
      </c>
      <c r="M43" s="1">
        <f t="shared" si="7"/>
        <v>0</v>
      </c>
      <c r="N43" s="1">
        <f t="shared" si="8"/>
        <v>0</v>
      </c>
    </row>
    <row r="44" spans="1:14" s="13" customFormat="1" ht="15.75" customHeight="1">
      <c r="A44" s="10"/>
      <c r="B44" s="10"/>
      <c r="C44" t="s">
        <v>7</v>
      </c>
      <c r="D44" s="9">
        <v>44950</v>
      </c>
      <c r="E44" s="5">
        <f t="shared" si="0"/>
        <v>0</v>
      </c>
      <c r="F44" s="12"/>
      <c r="G44" s="11">
        <f t="shared" si="1"/>
        <v>0</v>
      </c>
      <c r="H44" s="17" t="e">
        <f t="shared" si="2"/>
        <v>#DIV/0!</v>
      </c>
      <c r="I44" s="12">
        <f t="shared" si="3"/>
        <v>0</v>
      </c>
      <c r="J44" s="1" t="e">
        <f t="shared" si="9"/>
        <v>#DIV/0!</v>
      </c>
      <c r="L44" s="1">
        <f t="shared" si="6"/>
        <v>0</v>
      </c>
      <c r="M44" s="1">
        <f t="shared" si="7"/>
        <v>0</v>
      </c>
      <c r="N44" s="1">
        <f t="shared" si="8"/>
        <v>0</v>
      </c>
    </row>
    <row r="45" spans="1:14" s="13" customFormat="1" ht="15.75" customHeight="1">
      <c r="A45" s="10"/>
      <c r="B45" s="10"/>
      <c r="C45" t="s">
        <v>8</v>
      </c>
      <c r="D45" s="9">
        <v>44951</v>
      </c>
      <c r="E45" s="5">
        <f t="shared" si="0"/>
        <v>0</v>
      </c>
      <c r="F45" s="12"/>
      <c r="G45" s="11">
        <f t="shared" si="1"/>
        <v>0</v>
      </c>
      <c r="H45" s="17" t="e">
        <f t="shared" si="2"/>
        <v>#DIV/0!</v>
      </c>
      <c r="I45" s="12">
        <f t="shared" si="3"/>
        <v>0</v>
      </c>
      <c r="J45" s="1" t="e">
        <f t="shared" si="9"/>
        <v>#DIV/0!</v>
      </c>
      <c r="L45" s="1">
        <f t="shared" si="6"/>
        <v>0</v>
      </c>
      <c r="M45" s="1">
        <f t="shared" si="7"/>
        <v>0</v>
      </c>
      <c r="N45" s="1">
        <f t="shared" si="8"/>
        <v>0</v>
      </c>
    </row>
    <row r="46" spans="1:14" s="13" customFormat="1" ht="15.75" customHeight="1">
      <c r="A46" s="10"/>
      <c r="B46" s="10"/>
      <c r="C46" t="s">
        <v>9</v>
      </c>
      <c r="D46" s="9">
        <v>44952</v>
      </c>
      <c r="E46" s="5">
        <f t="shared" si="0"/>
        <v>0</v>
      </c>
      <c r="F46" s="12"/>
      <c r="G46" s="11">
        <f t="shared" si="1"/>
        <v>0</v>
      </c>
      <c r="H46" s="17" t="e">
        <f t="shared" si="2"/>
        <v>#DIV/0!</v>
      </c>
      <c r="I46" s="12">
        <f t="shared" si="3"/>
        <v>0</v>
      </c>
      <c r="J46" s="1" t="e">
        <f t="shared" si="9"/>
        <v>#DIV/0!</v>
      </c>
      <c r="L46" s="1">
        <f t="shared" si="6"/>
        <v>0</v>
      </c>
      <c r="M46" s="1">
        <f t="shared" si="7"/>
        <v>0</v>
      </c>
      <c r="N46" s="1">
        <f t="shared" si="8"/>
        <v>0</v>
      </c>
    </row>
    <row r="47" spans="1:14" s="13" customFormat="1" ht="15.75" customHeight="1">
      <c r="A47" s="10"/>
      <c r="B47" s="10"/>
      <c r="C47" t="s">
        <v>10</v>
      </c>
      <c r="D47" s="9">
        <v>44953</v>
      </c>
      <c r="E47" s="5">
        <f t="shared" si="0"/>
        <v>0</v>
      </c>
      <c r="F47" s="12"/>
      <c r="G47" s="11">
        <f t="shared" si="1"/>
        <v>0</v>
      </c>
      <c r="H47" s="17" t="e">
        <f t="shared" si="2"/>
        <v>#DIV/0!</v>
      </c>
      <c r="I47" s="12">
        <f t="shared" si="3"/>
        <v>0</v>
      </c>
      <c r="J47" s="1" t="e">
        <f t="shared" si="9"/>
        <v>#DIV/0!</v>
      </c>
      <c r="L47" s="1">
        <f t="shared" si="6"/>
        <v>0</v>
      </c>
      <c r="M47" s="1">
        <f t="shared" si="7"/>
        <v>0</v>
      </c>
      <c r="N47" s="1">
        <f t="shared" si="8"/>
        <v>0</v>
      </c>
    </row>
    <row r="48" spans="1:14" s="13" customFormat="1" ht="15.75" customHeight="1">
      <c r="A48" s="10"/>
      <c r="B48" s="10"/>
      <c r="C48" t="s">
        <v>4</v>
      </c>
      <c r="D48" s="9">
        <v>44954</v>
      </c>
      <c r="E48" s="5">
        <f t="shared" si="0"/>
        <v>0</v>
      </c>
      <c r="F48" s="12"/>
      <c r="G48" s="11">
        <f t="shared" si="1"/>
        <v>0</v>
      </c>
      <c r="H48" s="17" t="e">
        <f t="shared" si="2"/>
        <v>#DIV/0!</v>
      </c>
      <c r="I48" s="12">
        <f t="shared" si="3"/>
        <v>0</v>
      </c>
      <c r="J48" s="1" t="e">
        <f t="shared" si="9"/>
        <v>#DIV/0!</v>
      </c>
      <c r="L48" s="1">
        <f t="shared" si="6"/>
        <v>0</v>
      </c>
      <c r="M48" s="1">
        <f t="shared" si="7"/>
        <v>0</v>
      </c>
      <c r="N48" s="1">
        <f t="shared" si="8"/>
        <v>0</v>
      </c>
    </row>
    <row r="49" spans="1:14" s="10" customFormat="1">
      <c r="A49" s="14"/>
      <c r="B49" s="14"/>
      <c r="C49" t="s">
        <v>5</v>
      </c>
      <c r="D49" s="9">
        <v>44955</v>
      </c>
      <c r="E49" s="5">
        <f t="shared" si="0"/>
        <v>0</v>
      </c>
      <c r="F49" s="12"/>
      <c r="G49" s="11">
        <f t="shared" si="1"/>
        <v>0</v>
      </c>
      <c r="H49" s="17" t="e">
        <f t="shared" si="2"/>
        <v>#DIV/0!</v>
      </c>
      <c r="I49" s="12">
        <f t="shared" si="3"/>
        <v>0</v>
      </c>
      <c r="J49" s="1" t="e">
        <f t="shared" si="9"/>
        <v>#DIV/0!</v>
      </c>
      <c r="L49" s="1">
        <f t="shared" si="6"/>
        <v>0</v>
      </c>
      <c r="M49" s="1">
        <f t="shared" si="7"/>
        <v>0</v>
      </c>
      <c r="N49" s="1">
        <f t="shared" si="8"/>
        <v>0</v>
      </c>
    </row>
    <row r="50" spans="1:14" s="13" customFormat="1" ht="15.75" customHeight="1">
      <c r="A50" s="10"/>
      <c r="B50" s="10"/>
      <c r="C50" t="s">
        <v>6</v>
      </c>
      <c r="D50" s="9">
        <v>44956</v>
      </c>
      <c r="E50" s="5">
        <f t="shared" si="0"/>
        <v>0</v>
      </c>
      <c r="F50" s="12"/>
      <c r="G50" s="11">
        <f t="shared" si="1"/>
        <v>0</v>
      </c>
      <c r="H50" s="17" t="e">
        <f t="shared" si="2"/>
        <v>#DIV/0!</v>
      </c>
      <c r="I50" s="12">
        <f t="shared" si="3"/>
        <v>0</v>
      </c>
      <c r="J50" s="1" t="e">
        <f t="shared" si="9"/>
        <v>#DIV/0!</v>
      </c>
      <c r="L50" s="1">
        <f t="shared" si="6"/>
        <v>0</v>
      </c>
      <c r="M50" s="1">
        <f t="shared" si="7"/>
        <v>0</v>
      </c>
      <c r="N50" s="1">
        <f t="shared" si="8"/>
        <v>0</v>
      </c>
    </row>
    <row r="51" spans="1:14" s="1" customFormat="1" ht="15.75" customHeight="1">
      <c r="A51"/>
      <c r="B51"/>
      <c r="C51" t="s">
        <v>7</v>
      </c>
      <c r="D51" s="9">
        <v>44957</v>
      </c>
      <c r="E51" s="5">
        <f t="shared" si="0"/>
        <v>0</v>
      </c>
      <c r="F51" s="12"/>
      <c r="G51" s="11">
        <f t="shared" si="1"/>
        <v>0</v>
      </c>
      <c r="H51" s="17" t="e">
        <f t="shared" si="2"/>
        <v>#DIV/0!</v>
      </c>
      <c r="I51" s="12">
        <f t="shared" si="3"/>
        <v>0</v>
      </c>
      <c r="J51" s="1" t="e">
        <f t="shared" si="9"/>
        <v>#DIV/0!</v>
      </c>
      <c r="L51" s="1">
        <f t="shared" si="6"/>
        <v>0</v>
      </c>
      <c r="M51" s="1">
        <f t="shared" si="7"/>
        <v>0</v>
      </c>
      <c r="N51" s="1">
        <f t="shared" si="8"/>
        <v>0</v>
      </c>
    </row>
    <row r="52" spans="1:14" s="1" customFormat="1" ht="15.75" customHeight="1">
      <c r="A52"/>
      <c r="B52"/>
      <c r="C52"/>
      <c r="E52" s="2"/>
      <c r="F52" s="3"/>
      <c r="G52" s="3"/>
      <c r="H52" s="3"/>
      <c r="I52" s="3"/>
    </row>
    <row r="53" spans="1:14" s="1" customFormat="1" ht="15.75" customHeight="1">
      <c r="A53"/>
      <c r="B53"/>
      <c r="C53"/>
      <c r="E53" s="2"/>
      <c r="F53" s="2"/>
      <c r="G53" s="3"/>
      <c r="H53" s="3"/>
      <c r="I53" s="3"/>
    </row>
    <row r="54" spans="1:14" s="1" customFormat="1" ht="15.75" customHeight="1">
      <c r="A54"/>
      <c r="B54"/>
      <c r="C54"/>
      <c r="E54" s="2"/>
      <c r="F54" s="3"/>
      <c r="G54" s="3"/>
      <c r="H54" s="3"/>
      <c r="I54" s="3"/>
    </row>
    <row r="55" spans="1:14" s="1" customFormat="1" ht="15.75" customHeight="1">
      <c r="A55"/>
      <c r="B55"/>
      <c r="C55"/>
      <c r="E55" s="2"/>
      <c r="F55" s="3"/>
      <c r="G55" s="3"/>
      <c r="H55" s="3"/>
      <c r="I55" s="3"/>
    </row>
    <row r="56" spans="1:14" s="1" customFormat="1" ht="15.75" customHeight="1">
      <c r="A56"/>
      <c r="B56"/>
      <c r="C56"/>
      <c r="E56" s="2"/>
      <c r="F56" s="3"/>
      <c r="G56" s="3"/>
      <c r="H56" s="3"/>
      <c r="I56" s="3"/>
    </row>
    <row r="57" spans="1:14" s="1" customFormat="1" ht="15.75" customHeight="1">
      <c r="A57"/>
      <c r="B57"/>
      <c r="C57"/>
      <c r="E57" s="2"/>
      <c r="F57" s="3"/>
      <c r="G57" s="3"/>
      <c r="H57" s="3"/>
      <c r="I57" s="3"/>
    </row>
    <row r="58" spans="1:14" s="1" customFormat="1" ht="15.75" customHeight="1">
      <c r="A58"/>
      <c r="B58"/>
      <c r="C58"/>
      <c r="E58" s="2"/>
      <c r="F58" s="3"/>
      <c r="G58" s="3"/>
      <c r="H58" s="3"/>
      <c r="I58" s="3"/>
    </row>
    <row r="59" spans="1:14" s="1" customFormat="1" ht="15.75" customHeight="1">
      <c r="A59"/>
      <c r="B59"/>
      <c r="C59"/>
      <c r="E59" s="2"/>
      <c r="F59" s="3"/>
      <c r="G59" s="3"/>
      <c r="H59" s="3"/>
      <c r="I59" s="3"/>
    </row>
    <row r="60" spans="1:14" s="1" customFormat="1" ht="15.75" customHeight="1">
      <c r="A60"/>
      <c r="B60"/>
      <c r="C60"/>
      <c r="E60" s="2"/>
      <c r="F60" s="3"/>
      <c r="G60" s="3"/>
      <c r="H60" s="3"/>
      <c r="I60" s="3"/>
    </row>
    <row r="61" spans="1:14" s="1" customFormat="1" ht="15.75" customHeight="1">
      <c r="A61"/>
      <c r="B61"/>
      <c r="C61"/>
      <c r="E61" s="2"/>
      <c r="F61" s="3"/>
      <c r="G61" s="3"/>
      <c r="H61" s="3"/>
      <c r="I61" s="3"/>
    </row>
    <row r="62" spans="1:14" s="1" customFormat="1" ht="15.75" customHeight="1">
      <c r="A62"/>
      <c r="B62"/>
      <c r="C62"/>
      <c r="E62" s="2"/>
      <c r="F62" s="3"/>
      <c r="G62" s="3"/>
      <c r="H62" s="3"/>
      <c r="I62" s="3"/>
    </row>
    <row r="63" spans="1:14" s="1" customFormat="1" ht="15.75" customHeight="1">
      <c r="A63"/>
      <c r="B63"/>
      <c r="C63"/>
      <c r="E63" s="2"/>
      <c r="F63" s="3"/>
      <c r="G63" s="3"/>
      <c r="H63" s="3"/>
      <c r="I63" s="3"/>
    </row>
    <row r="64" spans="1:14" s="1" customFormat="1" ht="15.75" customHeight="1">
      <c r="A64"/>
      <c r="B64"/>
      <c r="C64"/>
      <c r="E64" s="2"/>
      <c r="F64" s="3"/>
      <c r="G64" s="3"/>
      <c r="H64" s="3"/>
      <c r="I64" s="3"/>
    </row>
    <row r="65" spans="1:9" s="1" customFormat="1" ht="15.75" customHeight="1">
      <c r="A65"/>
      <c r="B65"/>
      <c r="C65"/>
      <c r="E65" s="2"/>
      <c r="F65" s="3"/>
      <c r="G65" s="3"/>
      <c r="H65" s="3"/>
      <c r="I65" s="3"/>
    </row>
    <row r="66" spans="1:9" s="1" customFormat="1" ht="15.75" customHeight="1">
      <c r="A66"/>
      <c r="B66"/>
      <c r="C66"/>
      <c r="E66" s="2"/>
      <c r="F66" s="3"/>
      <c r="G66" s="3"/>
      <c r="H66" s="3"/>
      <c r="I66" s="3"/>
    </row>
    <row r="67" spans="1:9" s="1" customFormat="1" ht="15.75" customHeight="1">
      <c r="A67"/>
      <c r="B67"/>
      <c r="C67"/>
      <c r="E67" s="2"/>
      <c r="F67" s="3"/>
      <c r="G67" s="3"/>
      <c r="H67" s="3"/>
      <c r="I67" s="3"/>
    </row>
    <row r="68" spans="1:9" s="1" customFormat="1" ht="15.75" customHeight="1">
      <c r="A68"/>
      <c r="B68"/>
      <c r="C68"/>
      <c r="E68" s="2"/>
      <c r="F68" s="3"/>
      <c r="G68" s="3"/>
      <c r="H68" s="3"/>
      <c r="I68" s="3"/>
    </row>
    <row r="69" spans="1:9" s="1" customFormat="1" ht="15.75" customHeight="1">
      <c r="A69"/>
      <c r="B69"/>
      <c r="C69"/>
      <c r="E69" s="2"/>
      <c r="F69" s="3"/>
      <c r="G69" s="3"/>
      <c r="H69" s="3"/>
      <c r="I69" s="3"/>
    </row>
    <row r="70" spans="1:9" s="1" customFormat="1" ht="15.75" customHeight="1">
      <c r="A70"/>
      <c r="B70"/>
      <c r="C70"/>
      <c r="E70" s="2"/>
      <c r="F70" s="3"/>
      <c r="G70" s="3"/>
      <c r="H70" s="3"/>
      <c r="I70" s="3"/>
    </row>
    <row r="71" spans="1:9" s="1" customFormat="1" ht="15.75" customHeight="1">
      <c r="A71"/>
      <c r="B71"/>
      <c r="C71"/>
      <c r="E71" s="2"/>
      <c r="F71" s="3"/>
      <c r="G71" s="3"/>
      <c r="H71" s="3"/>
      <c r="I71" s="3"/>
    </row>
    <row r="72" spans="1:9" s="1" customFormat="1" ht="15.75" customHeight="1">
      <c r="A72"/>
      <c r="B72"/>
      <c r="C72"/>
      <c r="E72" s="2"/>
      <c r="F72" s="3"/>
      <c r="G72" s="3"/>
      <c r="H72" s="3"/>
      <c r="I72" s="3"/>
    </row>
    <row r="73" spans="1:9" s="1" customFormat="1" ht="15.75" customHeight="1">
      <c r="A73"/>
      <c r="B73"/>
      <c r="C73"/>
      <c r="E73" s="2"/>
      <c r="F73" s="3"/>
      <c r="G73" s="3"/>
      <c r="H73" s="3"/>
      <c r="I73" s="3"/>
    </row>
    <row r="74" spans="1:9" s="1" customFormat="1" ht="15.75" customHeight="1">
      <c r="A74"/>
      <c r="B74"/>
      <c r="C74"/>
      <c r="E74" s="2"/>
      <c r="F74" s="3"/>
      <c r="G74" s="3"/>
      <c r="H74" s="3"/>
      <c r="I74" s="3"/>
    </row>
    <row r="75" spans="1:9" s="1" customFormat="1" ht="15.75" customHeight="1">
      <c r="A75"/>
      <c r="B75"/>
      <c r="C75"/>
      <c r="E75" s="2"/>
      <c r="F75" s="3"/>
      <c r="G75" s="3"/>
      <c r="H75" s="3"/>
      <c r="I75" s="3"/>
    </row>
    <row r="76" spans="1:9" s="1" customFormat="1" ht="15.75" customHeight="1">
      <c r="A76"/>
      <c r="B76"/>
      <c r="C76"/>
      <c r="E76" s="2"/>
      <c r="F76" s="3"/>
      <c r="G76" s="3"/>
      <c r="H76" s="3"/>
      <c r="I76" s="3"/>
    </row>
    <row r="77" spans="1:9" s="1" customFormat="1" ht="15.75" customHeight="1">
      <c r="A77"/>
      <c r="B77"/>
      <c r="C77"/>
      <c r="E77" s="2"/>
      <c r="F77" s="3"/>
      <c r="G77" s="3"/>
      <c r="H77" s="3"/>
      <c r="I77" s="3"/>
    </row>
    <row r="78" spans="1:9" s="1" customFormat="1" ht="15.75" customHeight="1">
      <c r="A78"/>
      <c r="B78"/>
      <c r="C78"/>
      <c r="E78" s="2"/>
      <c r="F78" s="3"/>
      <c r="G78" s="3"/>
      <c r="H78" s="3"/>
      <c r="I78" s="3"/>
    </row>
    <row r="79" spans="1:9" s="1" customFormat="1" ht="15.75" customHeight="1">
      <c r="A79"/>
      <c r="B79"/>
      <c r="C79"/>
      <c r="E79" s="2"/>
      <c r="F79" s="3"/>
      <c r="G79" s="3"/>
      <c r="H79" s="3"/>
      <c r="I79" s="3"/>
    </row>
    <row r="80" spans="1:9" s="1" customFormat="1" ht="15.75" customHeight="1">
      <c r="A80"/>
      <c r="B80"/>
      <c r="C80"/>
      <c r="E80" s="2"/>
      <c r="F80" s="3"/>
      <c r="G80" s="3"/>
      <c r="H80" s="3"/>
      <c r="I80" s="3"/>
    </row>
    <row r="81" spans="1:9" s="1" customFormat="1" ht="15.75" customHeight="1">
      <c r="A81"/>
      <c r="B81"/>
      <c r="C81"/>
      <c r="E81" s="2"/>
      <c r="F81" s="3"/>
      <c r="G81" s="3"/>
      <c r="H81" s="3"/>
      <c r="I81" s="3"/>
    </row>
    <row r="82" spans="1:9" s="1" customFormat="1" ht="15.75" customHeight="1">
      <c r="A82"/>
      <c r="B82"/>
      <c r="C82"/>
      <c r="E82" s="2"/>
      <c r="F82" s="3"/>
      <c r="G82" s="3"/>
      <c r="H82" s="3"/>
      <c r="I82" s="3"/>
    </row>
    <row r="83" spans="1:9" s="1" customFormat="1" ht="15.75" customHeight="1">
      <c r="A83"/>
      <c r="B83"/>
      <c r="C83"/>
      <c r="E83" s="2"/>
      <c r="F83" s="3"/>
      <c r="G83" s="3"/>
      <c r="H83" s="3"/>
      <c r="I83" s="3"/>
    </row>
    <row r="84" spans="1:9" s="1" customFormat="1" ht="15.75" customHeight="1">
      <c r="A84"/>
      <c r="B84"/>
      <c r="C84"/>
      <c r="E84" s="2"/>
      <c r="F84" s="3"/>
      <c r="G84" s="3"/>
      <c r="H84" s="3"/>
      <c r="I84" s="3"/>
    </row>
    <row r="85" spans="1:9" s="1" customFormat="1" ht="15.75" customHeight="1">
      <c r="A85"/>
      <c r="B85"/>
      <c r="C85"/>
      <c r="E85" s="2"/>
      <c r="F85" s="3"/>
      <c r="G85" s="3"/>
      <c r="H85" s="3"/>
      <c r="I85" s="3"/>
    </row>
    <row r="86" spans="1:9" s="1" customFormat="1" ht="15.75" customHeight="1">
      <c r="A86"/>
      <c r="B86"/>
      <c r="C86"/>
      <c r="E86" s="2"/>
      <c r="F86" s="3"/>
      <c r="G86" s="3"/>
      <c r="H86" s="3"/>
      <c r="I86" s="3"/>
    </row>
    <row r="87" spans="1:9" s="1" customFormat="1" ht="15.75" customHeight="1">
      <c r="A87"/>
      <c r="B87"/>
      <c r="C87"/>
      <c r="E87" s="2"/>
      <c r="F87" s="3"/>
      <c r="G87" s="3"/>
      <c r="H87" s="3"/>
      <c r="I87" s="3"/>
    </row>
    <row r="88" spans="1:9" s="1" customFormat="1" ht="15.75" customHeight="1">
      <c r="A88"/>
      <c r="B88"/>
      <c r="C88"/>
      <c r="E88" s="2"/>
      <c r="F88" s="3"/>
      <c r="G88" s="3"/>
      <c r="H88" s="3"/>
      <c r="I88" s="3"/>
    </row>
    <row r="89" spans="1:9" s="1" customFormat="1" ht="15.75" customHeight="1">
      <c r="A89"/>
      <c r="B89"/>
      <c r="C89"/>
      <c r="E89" s="2"/>
      <c r="F89" s="3"/>
      <c r="G89" s="3"/>
      <c r="H89" s="3"/>
      <c r="I89" s="3"/>
    </row>
    <row r="90" spans="1:9" s="1" customFormat="1" ht="15.75" customHeight="1">
      <c r="A90"/>
      <c r="B90"/>
      <c r="C90"/>
      <c r="E90" s="2"/>
      <c r="F90" s="3"/>
      <c r="G90" s="3"/>
      <c r="H90" s="3"/>
      <c r="I90" s="3"/>
    </row>
    <row r="91" spans="1:9" s="1" customFormat="1" ht="15.75" customHeight="1">
      <c r="A91"/>
      <c r="B91"/>
      <c r="C91"/>
      <c r="E91" s="2"/>
      <c r="F91" s="3"/>
      <c r="G91" s="3"/>
      <c r="H91" s="3"/>
      <c r="I91" s="3"/>
    </row>
    <row r="92" spans="1:9" s="1" customFormat="1" ht="15.75" customHeight="1">
      <c r="A92"/>
      <c r="B92"/>
      <c r="C92"/>
      <c r="E92" s="2"/>
      <c r="F92" s="3"/>
      <c r="G92" s="3"/>
      <c r="H92" s="3"/>
      <c r="I92" s="3"/>
    </row>
    <row r="93" spans="1:9" s="1" customFormat="1" ht="15.75" customHeight="1">
      <c r="A93"/>
      <c r="B93"/>
      <c r="C93"/>
      <c r="E93" s="2"/>
      <c r="F93" s="3"/>
      <c r="G93" s="3"/>
      <c r="H93" s="3"/>
      <c r="I93" s="3"/>
    </row>
    <row r="94" spans="1:9" s="1" customFormat="1" ht="15.75" customHeight="1">
      <c r="A94"/>
      <c r="B94"/>
      <c r="C94"/>
      <c r="E94" s="2"/>
      <c r="F94" s="3"/>
      <c r="G94" s="3"/>
      <c r="H94" s="3"/>
      <c r="I94" s="3"/>
    </row>
    <row r="95" spans="1:9" s="1" customFormat="1" ht="15.75" customHeight="1">
      <c r="A95"/>
      <c r="B95"/>
      <c r="C95"/>
      <c r="E95" s="2"/>
      <c r="F95" s="3"/>
      <c r="G95" s="3"/>
      <c r="H95" s="3"/>
      <c r="I95" s="3"/>
    </row>
    <row r="96" spans="1:9" s="1" customFormat="1" ht="15.75" customHeight="1">
      <c r="A96"/>
      <c r="B96"/>
      <c r="C96"/>
      <c r="E96" s="2"/>
      <c r="F96" s="3"/>
      <c r="G96" s="3"/>
      <c r="H96" s="3"/>
      <c r="I96" s="3"/>
    </row>
    <row r="97" spans="1:9" s="1" customFormat="1" ht="15.75" customHeight="1">
      <c r="A97"/>
      <c r="B97"/>
      <c r="C97"/>
      <c r="E97" s="2"/>
      <c r="F97" s="3"/>
      <c r="G97" s="3"/>
      <c r="H97" s="3"/>
      <c r="I97" s="3"/>
    </row>
    <row r="98" spans="1:9" s="1" customFormat="1" ht="15.75" customHeight="1">
      <c r="A98"/>
      <c r="B98"/>
      <c r="C98"/>
      <c r="E98" s="2"/>
      <c r="F98" s="3"/>
      <c r="G98" s="3"/>
      <c r="H98" s="3"/>
      <c r="I98" s="3"/>
    </row>
    <row r="99" spans="1:9" s="1" customFormat="1" ht="15.75" customHeight="1">
      <c r="A99"/>
      <c r="B99"/>
      <c r="C99"/>
      <c r="E99" s="2"/>
      <c r="F99" s="3"/>
      <c r="G99" s="3"/>
      <c r="H99" s="3"/>
      <c r="I99" s="3"/>
    </row>
    <row r="100" spans="1:9" s="1" customFormat="1" ht="15.75" customHeight="1">
      <c r="A100"/>
      <c r="B100"/>
      <c r="C100"/>
      <c r="E100" s="2"/>
      <c r="F100" s="3"/>
      <c r="G100" s="3"/>
      <c r="H100" s="3"/>
      <c r="I100" s="3"/>
    </row>
    <row r="101" spans="1:9" s="1" customFormat="1" ht="15.75" customHeight="1">
      <c r="A101"/>
      <c r="B101"/>
      <c r="C101"/>
      <c r="E101" s="2"/>
      <c r="F101" s="3"/>
      <c r="G101" s="3"/>
      <c r="H101" s="3"/>
      <c r="I101" s="3"/>
    </row>
  </sheetData>
  <mergeCells count="18">
    <mergeCell ref="C11:D12"/>
    <mergeCell ref="E11:E12"/>
    <mergeCell ref="F11:G12"/>
    <mergeCell ref="C14:D15"/>
    <mergeCell ref="E14:E15"/>
    <mergeCell ref="F14:G15"/>
    <mergeCell ref="C5:D6"/>
    <mergeCell ref="E5:E6"/>
    <mergeCell ref="F5:G6"/>
    <mergeCell ref="C8:D9"/>
    <mergeCell ref="E8:E9"/>
    <mergeCell ref="F8:G9"/>
    <mergeCell ref="P1:P2"/>
    <mergeCell ref="Q1:Q2"/>
    <mergeCell ref="C2:D3"/>
    <mergeCell ref="E2:E3"/>
    <mergeCell ref="F2:G3"/>
    <mergeCell ref="J2:J3"/>
  </mergeCells>
  <phoneticPr fontId="8" type="noConversion"/>
  <conditionalFormatting sqref="I21:I51">
    <cfRule type="cellIs" dxfId="39" priority="4" operator="lessThan">
      <formula>0</formula>
    </cfRule>
  </conditionalFormatting>
  <conditionalFormatting sqref="I21:I51">
    <cfRule type="cellIs" dxfId="38" priority="5" operator="greaterThan">
      <formula>0</formula>
    </cfRule>
  </conditionalFormatting>
  <conditionalFormatting sqref="F21:F51">
    <cfRule type="cellIs" dxfId="37" priority="2" operator="lessThan">
      <formula>0</formula>
    </cfRule>
  </conditionalFormatting>
  <conditionalFormatting sqref="F21:F51">
    <cfRule type="cellIs" dxfId="36" priority="3" operator="greaterThan">
      <formula>0</formula>
    </cfRule>
  </conditionalFormatting>
  <conditionalFormatting sqref="H21:H51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{5ED1FF6B-C2FE-4912-B40C-FDB2EC2DCE6B}</x14:id>
        </ext>
      </extLst>
    </cfRule>
  </conditionalFormatting>
  <pageMargins left="0.511811024" right="0.511811024" top="0.78740157499999996" bottom="0.78740157499999996" header="0" footer="0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D1FF6B-C2FE-4912-B40C-FDB2EC2DCE6B}">
            <x14:dataBar minLength="0" maxLength="100" gradient="0" direction="leftToRight" axisPosition="none">
              <x14:cfvo type="num">
                <xm:f>0</xm:f>
              </x14:cfvo>
              <x14:cfvo type="num">
                <xm:f>1</xm:f>
              </x14:cfvo>
              <x14:negativeFillColor rgb="FFFFBDBD"/>
            </x14:dataBar>
          </x14:cfRule>
          <xm:sqref>H21:H51</xm:sqref>
        </x14:conditionalFormatting>
        <x14:conditionalFormatting xmlns:xm="http://schemas.microsoft.com/office/excel/2006/main">
          <x14:cfRule type="containsText" priority="6" operator="containsText" id="{82D754CD-3177-4EA5-B37C-8E8089EACCA3}">
            <xm:f>NOT(ISERROR(SEARCH($P$26,J1)))</xm:f>
            <xm:f>$P$26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71D09448-7E82-4EF4-A542-873C1C8FF98D}">
            <xm:f>NOT(ISERROR(SEARCH($P$25,J1)))</xm:f>
            <xm:f>$P$25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A8BE4DFF-7C0A-4184-99CD-2FE656CF0673}">
            <xm:f>NOT(ISERROR(SEARCH($P$24,J1)))</xm:f>
            <xm:f>$P$24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9" operator="containsText" id="{E6E56C17-FD86-4CB9-B4D6-645232AA3649}">
            <xm:f>NOT(ISERROR(SEARCH($P$23,J1)))</xm:f>
            <xm:f>$P$23</xm:f>
            <x14:dxf>
              <font>
                <b/>
                <i val="0"/>
              </font>
              <fill>
                <patternFill>
                  <bgColor rgb="FFFFE5E5"/>
                </patternFill>
              </fill>
            </x14:dxf>
          </x14:cfRule>
          <x14:cfRule type="containsText" priority="10" operator="containsText" id="{AE5C21CF-CAED-4127-AC5C-5D19D4D1966A}">
            <xm:f>NOT(ISERROR(SEARCH($P$22,J1)))</xm:f>
            <xm:f>$P$22</xm:f>
            <x14:dxf>
              <font>
                <b/>
                <i val="0"/>
              </font>
              <fill>
                <patternFill>
                  <bgColor theme="9" tint="0.59996337778862885"/>
                </patternFill>
              </fill>
            </x14:dxf>
          </x14:cfRule>
          <x14:cfRule type="containsText" priority="11" operator="containsText" id="{BE0CF071-0A59-4449-A1A9-4A44B26675AF}">
            <xm:f>NOT(ISERROR(SEARCH($P$21,J1)))</xm:f>
            <xm:f>$P$21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J1:J1048576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217C-C062-477A-9264-B397A32BFCA1}">
  <dimension ref="A1:R101"/>
  <sheetViews>
    <sheetView showGridLines="0" topLeftCell="A10" zoomScaleNormal="100" workbookViewId="0">
      <selection activeCell="B48" sqref="B48"/>
    </sheetView>
  </sheetViews>
  <sheetFormatPr defaultColWidth="14.42578125" defaultRowHeight="15" customHeight="1"/>
  <cols>
    <col min="1" max="1" width="13.140625" customWidth="1"/>
    <col min="2" max="2" width="7.85546875" customWidth="1"/>
    <col min="3" max="3" width="13.5703125" customWidth="1"/>
    <col min="4" max="4" width="9.140625" customWidth="1"/>
    <col min="5" max="6" width="12.5703125" customWidth="1"/>
    <col min="7" max="7" width="16.5703125" customWidth="1"/>
    <col min="8" max="8" width="16.5703125" hidden="1" customWidth="1"/>
    <col min="9" max="9" width="17.5703125" customWidth="1"/>
    <col min="10" max="10" width="28.85546875" style="1" customWidth="1"/>
    <col min="11" max="11" width="0" hidden="1" customWidth="1"/>
    <col min="12" max="13" width="13.5703125" style="1" hidden="1" customWidth="1"/>
    <col min="14" max="14" width="18.85546875" style="1" hidden="1" customWidth="1"/>
    <col min="15" max="15" width="8.7109375" hidden="1" customWidth="1"/>
    <col min="16" max="16" width="17.85546875" hidden="1" customWidth="1"/>
    <col min="17" max="17" width="15" hidden="1" customWidth="1"/>
    <col min="18" max="19" width="0" hidden="1" customWidth="1"/>
  </cols>
  <sheetData>
    <row r="1" spans="3:18" ht="15.75" thickBot="1">
      <c r="D1" s="1"/>
      <c r="E1" s="2"/>
      <c r="F1" s="3"/>
      <c r="G1" s="3"/>
      <c r="H1" s="3"/>
      <c r="I1" s="3"/>
      <c r="P1" s="25">
        <f>F14</f>
        <v>0</v>
      </c>
      <c r="Q1" s="26">
        <f>F11</f>
        <v>0</v>
      </c>
    </row>
    <row r="2" spans="3:18" ht="15" customHeight="1">
      <c r="C2" s="28" t="s">
        <v>0</v>
      </c>
      <c r="D2" s="29"/>
      <c r="E2" s="32"/>
      <c r="F2" s="34">
        <v>0</v>
      </c>
      <c r="G2" s="35"/>
      <c r="H2" s="16"/>
      <c r="J2" s="38" t="s">
        <v>14</v>
      </c>
      <c r="P2" s="25"/>
      <c r="Q2" s="27"/>
      <c r="R2" s="18" t="e">
        <f>F14/F11</f>
        <v>#DIV/0!</v>
      </c>
    </row>
    <row r="3" spans="3:18" ht="15.75" customHeight="1" thickBot="1">
      <c r="C3" s="30"/>
      <c r="D3" s="31"/>
      <c r="E3" s="33"/>
      <c r="F3" s="36"/>
      <c r="G3" s="37"/>
      <c r="H3" s="16"/>
      <c r="J3" s="38"/>
    </row>
    <row r="4" spans="3:18" ht="3.75" customHeight="1" thickBot="1">
      <c r="C4" s="7"/>
      <c r="D4" s="7"/>
      <c r="E4" s="7"/>
      <c r="F4" s="7"/>
      <c r="G4" s="3"/>
      <c r="H4" s="3"/>
      <c r="I4" s="3"/>
    </row>
    <row r="5" spans="3:18" ht="15" customHeight="1">
      <c r="C5" s="28" t="s">
        <v>11</v>
      </c>
      <c r="D5" s="29"/>
      <c r="E5" s="39">
        <v>0.1</v>
      </c>
      <c r="F5" s="34">
        <f>F2*E5</f>
        <v>0</v>
      </c>
      <c r="G5" s="35"/>
      <c r="H5" s="16"/>
      <c r="I5" s="3"/>
    </row>
    <row r="6" spans="3:18" ht="15.75" customHeight="1" thickBot="1">
      <c r="C6" s="30"/>
      <c r="D6" s="31"/>
      <c r="E6" s="40"/>
      <c r="F6" s="36"/>
      <c r="G6" s="37"/>
      <c r="H6" s="16"/>
      <c r="I6" s="3"/>
      <c r="L6" s="22"/>
      <c r="M6" s="22"/>
      <c r="N6" s="22"/>
    </row>
    <row r="7" spans="3:18" ht="3.75" customHeight="1" thickBot="1">
      <c r="C7" s="7"/>
      <c r="D7" s="7"/>
      <c r="E7" s="8"/>
      <c r="F7" s="7"/>
      <c r="G7" s="3"/>
      <c r="H7" s="16"/>
      <c r="I7" s="3"/>
      <c r="J7" s="15"/>
    </row>
    <row r="8" spans="3:18" ht="15" customHeight="1">
      <c r="C8" s="41" t="s">
        <v>12</v>
      </c>
      <c r="D8" s="42"/>
      <c r="E8" s="45">
        <v>0.08</v>
      </c>
      <c r="F8" s="47">
        <f>F2*E8</f>
        <v>0</v>
      </c>
      <c r="G8" s="48"/>
      <c r="H8" s="16"/>
      <c r="I8" s="3"/>
    </row>
    <row r="9" spans="3:18" ht="15.75" customHeight="1" thickBot="1">
      <c r="C9" s="43"/>
      <c r="D9" s="44"/>
      <c r="E9" s="46"/>
      <c r="F9" s="49"/>
      <c r="G9" s="50"/>
      <c r="H9" s="16"/>
      <c r="I9" s="3"/>
    </row>
    <row r="10" spans="3:18" ht="3.75" customHeight="1" thickBot="1">
      <c r="C10" s="7"/>
      <c r="D10" s="7"/>
      <c r="E10" s="8"/>
      <c r="F10" s="7"/>
      <c r="G10" s="3"/>
      <c r="H10" s="16"/>
      <c r="I10" s="3"/>
      <c r="J10" s="15"/>
    </row>
    <row r="11" spans="3:18" ht="15" customHeight="1">
      <c r="C11" s="51" t="s">
        <v>16</v>
      </c>
      <c r="D11" s="52"/>
      <c r="E11" s="55">
        <v>3</v>
      </c>
      <c r="F11" s="57">
        <f>F2*E11</f>
        <v>0</v>
      </c>
      <c r="G11" s="58"/>
    </row>
    <row r="12" spans="3:18" ht="15.75" customHeight="1" thickBot="1">
      <c r="C12" s="53"/>
      <c r="D12" s="54"/>
      <c r="E12" s="56"/>
      <c r="F12" s="59"/>
      <c r="G12" s="60"/>
    </row>
    <row r="13" spans="3:18" ht="3.75" customHeight="1" thickBot="1">
      <c r="C13" s="7"/>
      <c r="D13" s="7"/>
      <c r="E13" s="8"/>
      <c r="F13" s="7"/>
      <c r="G13" s="3"/>
      <c r="H13" s="16"/>
      <c r="I13" s="3"/>
      <c r="J13" s="15"/>
    </row>
    <row r="14" spans="3:18" ht="15" customHeight="1">
      <c r="C14" s="51" t="s">
        <v>15</v>
      </c>
      <c r="D14" s="52"/>
      <c r="E14" s="61"/>
      <c r="F14" s="63">
        <f>SUM(F21:F51)</f>
        <v>0</v>
      </c>
      <c r="G14" s="64"/>
      <c r="H14" s="16"/>
      <c r="I14" s="3"/>
    </row>
    <row r="15" spans="3:18" ht="15.75" customHeight="1" thickBot="1">
      <c r="C15" s="53"/>
      <c r="D15" s="54"/>
      <c r="E15" s="62"/>
      <c r="F15" s="65"/>
      <c r="G15" s="66"/>
      <c r="H15" s="16"/>
      <c r="I15" s="3"/>
    </row>
    <row r="16" spans="3:18" ht="6.75" customHeight="1">
      <c r="C16" s="7"/>
      <c r="D16" s="7"/>
      <c r="E16" s="7"/>
      <c r="F16" s="7"/>
      <c r="G16" s="3"/>
      <c r="H16" s="3"/>
      <c r="I16" s="3"/>
    </row>
    <row r="17" spans="1:16">
      <c r="C17" s="7"/>
      <c r="D17" s="7"/>
      <c r="E17" s="7"/>
      <c r="F17" s="7"/>
      <c r="G17" s="3"/>
      <c r="H17" s="3"/>
      <c r="I17" s="3"/>
    </row>
    <row r="18" spans="1:16">
      <c r="C18" s="7"/>
      <c r="D18" s="7"/>
      <c r="E18" s="7"/>
      <c r="F18" s="7"/>
      <c r="G18" s="3"/>
      <c r="H18" s="3"/>
      <c r="I18" s="3"/>
      <c r="J18" s="15"/>
    </row>
    <row r="19" spans="1:16">
      <c r="D19" s="1"/>
      <c r="E19" s="2"/>
      <c r="F19" s="4"/>
      <c r="G19" s="3"/>
      <c r="H19" s="3"/>
      <c r="I19" s="3"/>
    </row>
    <row r="20" spans="1:16" s="19" customFormat="1" ht="31.5" customHeight="1">
      <c r="D20" s="20"/>
      <c r="E20" s="21" t="s">
        <v>1</v>
      </c>
      <c r="F20" s="21" t="s">
        <v>2</v>
      </c>
      <c r="G20" s="21" t="s">
        <v>3</v>
      </c>
      <c r="H20" s="21"/>
      <c r="I20" s="21" t="s">
        <v>13</v>
      </c>
      <c r="J20" s="21" t="s">
        <v>17</v>
      </c>
      <c r="L20" s="1" t="s">
        <v>18</v>
      </c>
      <c r="M20" s="1" t="s">
        <v>19</v>
      </c>
      <c r="N20" t="s">
        <v>20</v>
      </c>
    </row>
    <row r="21" spans="1:16">
      <c r="C21" t="s">
        <v>7</v>
      </c>
      <c r="D21" s="9">
        <v>44927</v>
      </c>
      <c r="E21" s="5">
        <f t="shared" ref="E21:E50" si="0">$F$8</f>
        <v>0</v>
      </c>
      <c r="F21" s="6"/>
      <c r="G21" s="5">
        <f t="shared" ref="G21:G50" si="1">$F$5</f>
        <v>0</v>
      </c>
      <c r="H21" s="17" t="e">
        <f>F21/G21</f>
        <v>#DIV/0!</v>
      </c>
      <c r="I21" s="6">
        <f>F21+F2</f>
        <v>0</v>
      </c>
      <c r="J21" s="1" t="e">
        <f>IF(H21&gt;=1,"Meta Batida",IF(H21&lt;0,"Segura o Stop Loss",IF(L22&gt;3,"Fazer Alavancagem",IF(M22&gt;3,"ALAVANCAGEM BAIXA",IF(N22&gt;3,"Diminui sua meta e stop",IF(H21&gt;0,"Quase lá","-"))))))</f>
        <v>#DIV/0!</v>
      </c>
      <c r="P21" t="s">
        <v>18</v>
      </c>
    </row>
    <row r="22" spans="1:16">
      <c r="C22" t="s">
        <v>8</v>
      </c>
      <c r="D22" s="9">
        <v>44928</v>
      </c>
      <c r="E22" s="5">
        <f t="shared" si="0"/>
        <v>0</v>
      </c>
      <c r="F22" s="6"/>
      <c r="G22" s="5">
        <f t="shared" si="1"/>
        <v>0</v>
      </c>
      <c r="H22" s="17" t="e">
        <f t="shared" ref="H22:H50" si="2">F22/G22</f>
        <v>#DIV/0!</v>
      </c>
      <c r="I22" s="6">
        <f t="shared" ref="I22:I50" si="3">F22+I21</f>
        <v>0</v>
      </c>
      <c r="J22" s="1" t="e">
        <f t="shared" ref="J22:J23" si="4">IF(H22&gt;=1,"Meta Batida",IF(H22&lt;0,"Segura o Stop Loss",IF(L21&gt;3,"Fazer Alavancagem",IF(M21&gt;3,"ALAVANCAGEM BAIXA",IF(N21&gt;3,"Diminui sua meta e stop",IF(H22&gt;0,"Quase lá","-"))))))</f>
        <v>#DIV/0!</v>
      </c>
      <c r="P22" t="s">
        <v>19</v>
      </c>
    </row>
    <row r="23" spans="1:16">
      <c r="C23" t="s">
        <v>9</v>
      </c>
      <c r="D23" s="9">
        <v>44929</v>
      </c>
      <c r="E23" s="5">
        <f t="shared" si="0"/>
        <v>0</v>
      </c>
      <c r="F23" s="6"/>
      <c r="G23" s="5">
        <f t="shared" si="1"/>
        <v>0</v>
      </c>
      <c r="H23" s="17" t="e">
        <f t="shared" si="2"/>
        <v>#DIV/0!</v>
      </c>
      <c r="I23" s="6">
        <f t="shared" si="3"/>
        <v>0</v>
      </c>
      <c r="J23" s="1" t="e">
        <f t="shared" si="4"/>
        <v>#DIV/0!</v>
      </c>
      <c r="P23" t="s">
        <v>20</v>
      </c>
    </row>
    <row r="24" spans="1:16" ht="15.75" customHeight="1">
      <c r="C24" t="s">
        <v>10</v>
      </c>
      <c r="D24" s="9">
        <v>44930</v>
      </c>
      <c r="E24" s="5">
        <f t="shared" si="0"/>
        <v>0</v>
      </c>
      <c r="F24" s="6"/>
      <c r="G24" s="5">
        <f t="shared" si="1"/>
        <v>0</v>
      </c>
      <c r="H24" s="17" t="e">
        <f t="shared" si="2"/>
        <v>#DIV/0!</v>
      </c>
      <c r="I24" s="6">
        <f t="shared" si="3"/>
        <v>0</v>
      </c>
      <c r="J24" s="1" t="e">
        <f t="shared" ref="J24" si="5">IF(H24&gt;=1,"Meta Batida",IF(H24&lt;0,"Segura o Stop Loss",IF(L23=4,"Fazer Alavancagem",IF(M23=4,"ALAVANCAGEM BAIXA",IF(N23&gt;3,"Diminui sua meta e stop",IF(H24&gt;0,"Quase lá","-"))))))</f>
        <v>#DIV/0!</v>
      </c>
      <c r="L24" s="1">
        <f>COUNTIF(J21:J24,$P$21)</f>
        <v>0</v>
      </c>
      <c r="M24" s="1">
        <f>COUNTIF(J21:J24,$P$22)</f>
        <v>0</v>
      </c>
      <c r="N24" s="1">
        <f>COUNTIF(J21:J24,$P$23)</f>
        <v>0</v>
      </c>
      <c r="P24" t="s">
        <v>21</v>
      </c>
    </row>
    <row r="25" spans="1:16" s="10" customFormat="1" ht="15.75" customHeight="1">
      <c r="C25" t="s">
        <v>4</v>
      </c>
      <c r="D25" s="9">
        <v>44931</v>
      </c>
      <c r="E25" s="5">
        <f t="shared" si="0"/>
        <v>0</v>
      </c>
      <c r="F25" s="12"/>
      <c r="G25" s="11">
        <f t="shared" si="1"/>
        <v>0</v>
      </c>
      <c r="H25" s="17" t="e">
        <f t="shared" si="2"/>
        <v>#DIV/0!</v>
      </c>
      <c r="I25" s="12">
        <f t="shared" si="3"/>
        <v>0</v>
      </c>
      <c r="J25" s="1" t="e">
        <f>IF(H25&gt;=1,"Meta Batida",IF(H25&lt;0,"Segura o Stop Loss",IF(L24=4,"Fazer Alavancagem",IF(M24=4,"Alavancagem Baixa",IF(N24&gt;3,"Diminui sua meta e stop",IF(H25&gt;0,"Quase lá","-"))))))</f>
        <v>#DIV/0!</v>
      </c>
      <c r="L25" s="1">
        <f t="shared" ref="L25:L51" si="6">COUNTIF(J22:J25,$P$21)</f>
        <v>0</v>
      </c>
      <c r="M25" s="1">
        <f t="shared" ref="M25:M51" si="7">COUNTIF(J22:J25,$P$22)</f>
        <v>0</v>
      </c>
      <c r="N25" s="1">
        <f t="shared" ref="N25:N51" si="8">COUNTIF(J22:J25,$P$23)</f>
        <v>0</v>
      </c>
      <c r="P25" s="10" t="s">
        <v>22</v>
      </c>
    </row>
    <row r="26" spans="1:16" s="10" customFormat="1" ht="15.75" customHeight="1">
      <c r="A26" s="14"/>
      <c r="B26" s="14"/>
      <c r="C26" t="s">
        <v>5</v>
      </c>
      <c r="D26" s="9">
        <v>44932</v>
      </c>
      <c r="E26" s="5">
        <f t="shared" si="0"/>
        <v>0</v>
      </c>
      <c r="F26" s="12"/>
      <c r="G26" s="11">
        <f t="shared" si="1"/>
        <v>0</v>
      </c>
      <c r="H26" s="17" t="e">
        <f t="shared" si="2"/>
        <v>#DIV/0!</v>
      </c>
      <c r="I26" s="12">
        <f t="shared" si="3"/>
        <v>0</v>
      </c>
      <c r="J26" s="1" t="e">
        <f t="shared" ref="J26:J50" si="9">IF(H26&gt;=1,"Meta Batida",IF(H26&lt;0,"Segura o Stop Loss",IF(L25=4,"Fazer Alavancagem",IF(M25=4,"Alavancagem Baixa",IF(N25&gt;3,"Diminui sua meta e stop",IF(H26&gt;0,"Quase lá","-"))))))</f>
        <v>#DIV/0!</v>
      </c>
      <c r="L26" s="1">
        <f t="shared" si="6"/>
        <v>0</v>
      </c>
      <c r="M26" s="1">
        <f t="shared" si="7"/>
        <v>0</v>
      </c>
      <c r="N26" s="1">
        <f t="shared" si="8"/>
        <v>0</v>
      </c>
      <c r="P26" s="10" t="s">
        <v>23</v>
      </c>
    </row>
    <row r="27" spans="1:16" s="10" customFormat="1">
      <c r="A27" s="14"/>
      <c r="B27" s="14"/>
      <c r="C27" t="s">
        <v>6</v>
      </c>
      <c r="D27" s="9">
        <v>44933</v>
      </c>
      <c r="E27" s="5">
        <f t="shared" si="0"/>
        <v>0</v>
      </c>
      <c r="F27" s="12"/>
      <c r="G27" s="11">
        <f t="shared" si="1"/>
        <v>0</v>
      </c>
      <c r="H27" s="17" t="e">
        <f t="shared" si="2"/>
        <v>#DIV/0!</v>
      </c>
      <c r="I27" s="12">
        <f t="shared" si="3"/>
        <v>0</v>
      </c>
      <c r="J27" s="1" t="e">
        <f t="shared" si="9"/>
        <v>#DIV/0!</v>
      </c>
      <c r="L27" s="1">
        <f t="shared" si="6"/>
        <v>0</v>
      </c>
      <c r="M27" s="1">
        <f t="shared" si="7"/>
        <v>0</v>
      </c>
      <c r="N27" s="1">
        <f t="shared" si="8"/>
        <v>0</v>
      </c>
    </row>
    <row r="28" spans="1:16" s="10" customFormat="1">
      <c r="A28" s="14"/>
      <c r="B28" s="14"/>
      <c r="C28" t="s">
        <v>7</v>
      </c>
      <c r="D28" s="9">
        <v>44934</v>
      </c>
      <c r="E28" s="5">
        <f t="shared" si="0"/>
        <v>0</v>
      </c>
      <c r="F28" s="12"/>
      <c r="G28" s="11">
        <f t="shared" si="1"/>
        <v>0</v>
      </c>
      <c r="H28" s="17" t="e">
        <f t="shared" si="2"/>
        <v>#DIV/0!</v>
      </c>
      <c r="I28" s="12">
        <f t="shared" si="3"/>
        <v>0</v>
      </c>
      <c r="J28" s="1" t="e">
        <f t="shared" si="9"/>
        <v>#DIV/0!</v>
      </c>
      <c r="L28" s="1">
        <f t="shared" si="6"/>
        <v>0</v>
      </c>
      <c r="M28" s="1">
        <f t="shared" si="7"/>
        <v>0</v>
      </c>
      <c r="N28" s="1">
        <f t="shared" si="8"/>
        <v>0</v>
      </c>
    </row>
    <row r="29" spans="1:16" s="10" customFormat="1" ht="15.75" customHeight="1">
      <c r="C29" t="s">
        <v>8</v>
      </c>
      <c r="D29" s="9">
        <v>44935</v>
      </c>
      <c r="E29" s="5">
        <f t="shared" si="0"/>
        <v>0</v>
      </c>
      <c r="F29" s="12"/>
      <c r="G29" s="11">
        <f t="shared" si="1"/>
        <v>0</v>
      </c>
      <c r="H29" s="17" t="e">
        <f t="shared" si="2"/>
        <v>#DIV/0!</v>
      </c>
      <c r="I29" s="12">
        <f t="shared" si="3"/>
        <v>0</v>
      </c>
      <c r="J29" s="1" t="e">
        <f t="shared" si="9"/>
        <v>#DIV/0!</v>
      </c>
      <c r="L29" s="1">
        <f t="shared" si="6"/>
        <v>0</v>
      </c>
      <c r="M29" s="1">
        <f t="shared" si="7"/>
        <v>0</v>
      </c>
      <c r="N29" s="1">
        <f t="shared" si="8"/>
        <v>0</v>
      </c>
    </row>
    <row r="30" spans="1:16" s="10" customFormat="1" ht="15.75" customHeight="1">
      <c r="C30" t="s">
        <v>9</v>
      </c>
      <c r="D30" s="9">
        <v>44936</v>
      </c>
      <c r="E30" s="5">
        <f t="shared" si="0"/>
        <v>0</v>
      </c>
      <c r="F30" s="12"/>
      <c r="G30" s="11">
        <f t="shared" si="1"/>
        <v>0</v>
      </c>
      <c r="H30" s="17" t="e">
        <f t="shared" si="2"/>
        <v>#DIV/0!</v>
      </c>
      <c r="I30" s="12">
        <f t="shared" si="3"/>
        <v>0</v>
      </c>
      <c r="J30" s="1" t="e">
        <f t="shared" si="9"/>
        <v>#DIV/0!</v>
      </c>
      <c r="L30" s="1">
        <f t="shared" si="6"/>
        <v>0</v>
      </c>
      <c r="M30" s="1">
        <f t="shared" si="7"/>
        <v>0</v>
      </c>
      <c r="N30" s="1">
        <f t="shared" si="8"/>
        <v>0</v>
      </c>
    </row>
    <row r="31" spans="1:16" s="10" customFormat="1" ht="15.75" customHeight="1">
      <c r="C31" t="s">
        <v>10</v>
      </c>
      <c r="D31" s="9">
        <v>44937</v>
      </c>
      <c r="E31" s="5">
        <f t="shared" si="0"/>
        <v>0</v>
      </c>
      <c r="F31" s="12"/>
      <c r="G31" s="11">
        <f t="shared" si="1"/>
        <v>0</v>
      </c>
      <c r="H31" s="17" t="e">
        <f t="shared" si="2"/>
        <v>#DIV/0!</v>
      </c>
      <c r="I31" s="12">
        <f t="shared" si="3"/>
        <v>0</v>
      </c>
      <c r="J31" s="1" t="e">
        <f t="shared" si="9"/>
        <v>#DIV/0!</v>
      </c>
      <c r="L31" s="1">
        <f t="shared" si="6"/>
        <v>0</v>
      </c>
      <c r="M31" s="1">
        <f t="shared" si="7"/>
        <v>0</v>
      </c>
      <c r="N31" s="1">
        <f t="shared" si="8"/>
        <v>0</v>
      </c>
    </row>
    <row r="32" spans="1:16" s="10" customFormat="1" ht="15.75" customHeight="1">
      <c r="C32" t="s">
        <v>4</v>
      </c>
      <c r="D32" s="9">
        <v>44938</v>
      </c>
      <c r="E32" s="5">
        <f t="shared" si="0"/>
        <v>0</v>
      </c>
      <c r="F32" s="12"/>
      <c r="G32" s="11">
        <f t="shared" si="1"/>
        <v>0</v>
      </c>
      <c r="H32" s="17" t="e">
        <f t="shared" si="2"/>
        <v>#DIV/0!</v>
      </c>
      <c r="I32" s="12">
        <f t="shared" si="3"/>
        <v>0</v>
      </c>
      <c r="J32" s="1" t="e">
        <f t="shared" si="9"/>
        <v>#DIV/0!</v>
      </c>
      <c r="L32" s="1">
        <f t="shared" si="6"/>
        <v>0</v>
      </c>
      <c r="M32" s="1">
        <f t="shared" si="7"/>
        <v>0</v>
      </c>
      <c r="N32" s="1">
        <f t="shared" si="8"/>
        <v>0</v>
      </c>
    </row>
    <row r="33" spans="1:14" s="10" customFormat="1" ht="15.75" customHeight="1">
      <c r="A33" s="14"/>
      <c r="B33" s="14"/>
      <c r="C33" t="s">
        <v>5</v>
      </c>
      <c r="D33" s="9">
        <v>44939</v>
      </c>
      <c r="E33" s="5">
        <f t="shared" si="0"/>
        <v>0</v>
      </c>
      <c r="F33" s="12"/>
      <c r="G33" s="11">
        <f t="shared" si="1"/>
        <v>0</v>
      </c>
      <c r="H33" s="17" t="e">
        <f t="shared" si="2"/>
        <v>#DIV/0!</v>
      </c>
      <c r="I33" s="12">
        <f t="shared" si="3"/>
        <v>0</v>
      </c>
      <c r="J33" s="1" t="e">
        <f t="shared" si="9"/>
        <v>#DIV/0!</v>
      </c>
      <c r="L33" s="1">
        <f t="shared" si="6"/>
        <v>0</v>
      </c>
      <c r="M33" s="1">
        <f t="shared" si="7"/>
        <v>0</v>
      </c>
      <c r="N33" s="1">
        <f t="shared" si="8"/>
        <v>0</v>
      </c>
    </row>
    <row r="34" spans="1:14" s="10" customFormat="1" ht="15.75" customHeight="1">
      <c r="C34" t="s">
        <v>6</v>
      </c>
      <c r="D34" s="9">
        <v>44940</v>
      </c>
      <c r="E34" s="5">
        <f t="shared" si="0"/>
        <v>0</v>
      </c>
      <c r="F34" s="12"/>
      <c r="G34" s="11">
        <f t="shared" si="1"/>
        <v>0</v>
      </c>
      <c r="H34" s="17" t="e">
        <f t="shared" si="2"/>
        <v>#DIV/0!</v>
      </c>
      <c r="I34" s="12">
        <f t="shared" si="3"/>
        <v>0</v>
      </c>
      <c r="J34" s="1" t="e">
        <f t="shared" si="9"/>
        <v>#DIV/0!</v>
      </c>
      <c r="L34" s="1">
        <f t="shared" si="6"/>
        <v>0</v>
      </c>
      <c r="M34" s="1">
        <f t="shared" si="7"/>
        <v>0</v>
      </c>
      <c r="N34" s="1">
        <f t="shared" si="8"/>
        <v>0</v>
      </c>
    </row>
    <row r="35" spans="1:14" s="10" customFormat="1">
      <c r="A35" s="14"/>
      <c r="B35" s="14"/>
      <c r="C35" t="s">
        <v>7</v>
      </c>
      <c r="D35" s="9">
        <v>44941</v>
      </c>
      <c r="E35" s="5">
        <f t="shared" si="0"/>
        <v>0</v>
      </c>
      <c r="F35" s="12"/>
      <c r="G35" s="11">
        <f t="shared" si="1"/>
        <v>0</v>
      </c>
      <c r="H35" s="17" t="e">
        <f t="shared" si="2"/>
        <v>#DIV/0!</v>
      </c>
      <c r="I35" s="12">
        <f t="shared" si="3"/>
        <v>0</v>
      </c>
      <c r="J35" s="1" t="e">
        <f t="shared" si="9"/>
        <v>#DIV/0!</v>
      </c>
      <c r="L35" s="1">
        <f t="shared" si="6"/>
        <v>0</v>
      </c>
      <c r="M35" s="1">
        <f t="shared" si="7"/>
        <v>0</v>
      </c>
      <c r="N35" s="1">
        <f t="shared" si="8"/>
        <v>0</v>
      </c>
    </row>
    <row r="36" spans="1:14" s="10" customFormat="1" ht="15.75" customHeight="1">
      <c r="C36" t="s">
        <v>8</v>
      </c>
      <c r="D36" s="9">
        <v>44942</v>
      </c>
      <c r="E36" s="5">
        <f t="shared" si="0"/>
        <v>0</v>
      </c>
      <c r="F36" s="12"/>
      <c r="G36" s="11">
        <f t="shared" si="1"/>
        <v>0</v>
      </c>
      <c r="H36" s="17" t="e">
        <f t="shared" si="2"/>
        <v>#DIV/0!</v>
      </c>
      <c r="I36" s="12">
        <f t="shared" si="3"/>
        <v>0</v>
      </c>
      <c r="J36" s="1" t="e">
        <f t="shared" si="9"/>
        <v>#DIV/0!</v>
      </c>
      <c r="L36" s="1">
        <f t="shared" si="6"/>
        <v>0</v>
      </c>
      <c r="M36" s="1">
        <f t="shared" si="7"/>
        <v>0</v>
      </c>
      <c r="N36" s="1">
        <f t="shared" si="8"/>
        <v>0</v>
      </c>
    </row>
    <row r="37" spans="1:14" s="10" customFormat="1" ht="15.75" customHeight="1">
      <c r="C37" t="s">
        <v>9</v>
      </c>
      <c r="D37" s="9">
        <v>44943</v>
      </c>
      <c r="E37" s="5">
        <f t="shared" si="0"/>
        <v>0</v>
      </c>
      <c r="F37" s="12"/>
      <c r="G37" s="11">
        <f t="shared" si="1"/>
        <v>0</v>
      </c>
      <c r="H37" s="17" t="e">
        <f t="shared" si="2"/>
        <v>#DIV/0!</v>
      </c>
      <c r="I37" s="12">
        <f t="shared" si="3"/>
        <v>0</v>
      </c>
      <c r="J37" s="1" t="e">
        <f t="shared" si="9"/>
        <v>#DIV/0!</v>
      </c>
      <c r="L37" s="1">
        <f t="shared" si="6"/>
        <v>0</v>
      </c>
      <c r="M37" s="1">
        <f t="shared" si="7"/>
        <v>0</v>
      </c>
      <c r="N37" s="1">
        <f t="shared" si="8"/>
        <v>0</v>
      </c>
    </row>
    <row r="38" spans="1:14" s="10" customFormat="1" ht="15.75" customHeight="1">
      <c r="C38" t="s">
        <v>10</v>
      </c>
      <c r="D38" s="9">
        <v>44944</v>
      </c>
      <c r="E38" s="5">
        <f t="shared" si="0"/>
        <v>0</v>
      </c>
      <c r="F38" s="12"/>
      <c r="G38" s="11">
        <f t="shared" si="1"/>
        <v>0</v>
      </c>
      <c r="H38" s="17" t="e">
        <f t="shared" si="2"/>
        <v>#DIV/0!</v>
      </c>
      <c r="I38" s="12">
        <f t="shared" si="3"/>
        <v>0</v>
      </c>
      <c r="J38" s="1" t="e">
        <f t="shared" si="9"/>
        <v>#DIV/0!</v>
      </c>
      <c r="L38" s="1">
        <f t="shared" si="6"/>
        <v>0</v>
      </c>
      <c r="M38" s="1">
        <f t="shared" si="7"/>
        <v>0</v>
      </c>
      <c r="N38" s="1">
        <f t="shared" si="8"/>
        <v>0</v>
      </c>
    </row>
    <row r="39" spans="1:14" s="10" customFormat="1" ht="15.75" customHeight="1">
      <c r="C39" t="s">
        <v>4</v>
      </c>
      <c r="D39" s="9">
        <v>44945</v>
      </c>
      <c r="E39" s="5">
        <f t="shared" si="0"/>
        <v>0</v>
      </c>
      <c r="F39" s="12"/>
      <c r="G39" s="11">
        <f t="shared" si="1"/>
        <v>0</v>
      </c>
      <c r="H39" s="17" t="e">
        <f t="shared" si="2"/>
        <v>#DIV/0!</v>
      </c>
      <c r="I39" s="12">
        <f t="shared" si="3"/>
        <v>0</v>
      </c>
      <c r="J39" s="1" t="e">
        <f t="shared" si="9"/>
        <v>#DIV/0!</v>
      </c>
      <c r="L39" s="1">
        <f t="shared" si="6"/>
        <v>0</v>
      </c>
      <c r="M39" s="1">
        <f t="shared" si="7"/>
        <v>0</v>
      </c>
      <c r="N39" s="1">
        <f t="shared" si="8"/>
        <v>0</v>
      </c>
    </row>
    <row r="40" spans="1:14" s="10" customFormat="1" ht="15.75" customHeight="1">
      <c r="C40" t="s">
        <v>5</v>
      </c>
      <c r="D40" s="9">
        <v>44946</v>
      </c>
      <c r="E40" s="5">
        <f t="shared" si="0"/>
        <v>0</v>
      </c>
      <c r="F40" s="12"/>
      <c r="G40" s="11">
        <f t="shared" si="1"/>
        <v>0</v>
      </c>
      <c r="H40" s="17" t="e">
        <f t="shared" si="2"/>
        <v>#DIV/0!</v>
      </c>
      <c r="I40" s="12">
        <f t="shared" si="3"/>
        <v>0</v>
      </c>
      <c r="J40" s="1" t="e">
        <f t="shared" si="9"/>
        <v>#DIV/0!</v>
      </c>
      <c r="L40" s="1">
        <f t="shared" si="6"/>
        <v>0</v>
      </c>
      <c r="M40" s="1">
        <f t="shared" si="7"/>
        <v>0</v>
      </c>
      <c r="N40" s="1">
        <f t="shared" si="8"/>
        <v>0</v>
      </c>
    </row>
    <row r="41" spans="1:14" s="10" customFormat="1" ht="15.75" customHeight="1">
      <c r="C41" t="s">
        <v>6</v>
      </c>
      <c r="D41" s="9">
        <v>44947</v>
      </c>
      <c r="E41" s="5">
        <f t="shared" si="0"/>
        <v>0</v>
      </c>
      <c r="F41" s="12"/>
      <c r="G41" s="11">
        <f t="shared" si="1"/>
        <v>0</v>
      </c>
      <c r="H41" s="17" t="e">
        <f t="shared" si="2"/>
        <v>#DIV/0!</v>
      </c>
      <c r="I41" s="12">
        <f t="shared" si="3"/>
        <v>0</v>
      </c>
      <c r="J41" s="1" t="e">
        <f t="shared" si="9"/>
        <v>#DIV/0!</v>
      </c>
      <c r="L41" s="1">
        <f t="shared" si="6"/>
        <v>0</v>
      </c>
      <c r="M41" s="1">
        <f t="shared" si="7"/>
        <v>0</v>
      </c>
      <c r="N41" s="1">
        <f t="shared" si="8"/>
        <v>0</v>
      </c>
    </row>
    <row r="42" spans="1:14" s="10" customFormat="1">
      <c r="A42" s="14"/>
      <c r="B42" s="14"/>
      <c r="C42" t="s">
        <v>7</v>
      </c>
      <c r="D42" s="9">
        <v>44948</v>
      </c>
      <c r="E42" s="5">
        <f t="shared" si="0"/>
        <v>0</v>
      </c>
      <c r="F42" s="12"/>
      <c r="G42" s="11">
        <f t="shared" si="1"/>
        <v>0</v>
      </c>
      <c r="H42" s="17" t="e">
        <f t="shared" si="2"/>
        <v>#DIV/0!</v>
      </c>
      <c r="I42" s="12">
        <f t="shared" si="3"/>
        <v>0</v>
      </c>
      <c r="J42" s="1" t="e">
        <f t="shared" si="9"/>
        <v>#DIV/0!</v>
      </c>
      <c r="L42" s="1">
        <f t="shared" si="6"/>
        <v>0</v>
      </c>
      <c r="M42" s="1">
        <f t="shared" si="7"/>
        <v>0</v>
      </c>
      <c r="N42" s="1">
        <f t="shared" si="8"/>
        <v>0</v>
      </c>
    </row>
    <row r="43" spans="1:14" s="13" customFormat="1" ht="15.75" customHeight="1">
      <c r="A43" s="10"/>
      <c r="B43" s="10"/>
      <c r="C43" t="s">
        <v>8</v>
      </c>
      <c r="D43" s="9">
        <v>44949</v>
      </c>
      <c r="E43" s="5">
        <f t="shared" si="0"/>
        <v>0</v>
      </c>
      <c r="F43" s="12"/>
      <c r="G43" s="11">
        <f t="shared" si="1"/>
        <v>0</v>
      </c>
      <c r="H43" s="17" t="e">
        <f t="shared" si="2"/>
        <v>#DIV/0!</v>
      </c>
      <c r="I43" s="12">
        <f t="shared" si="3"/>
        <v>0</v>
      </c>
      <c r="J43" s="1" t="e">
        <f t="shared" si="9"/>
        <v>#DIV/0!</v>
      </c>
      <c r="L43" s="1">
        <f t="shared" si="6"/>
        <v>0</v>
      </c>
      <c r="M43" s="1">
        <f t="shared" si="7"/>
        <v>0</v>
      </c>
      <c r="N43" s="1">
        <f t="shared" si="8"/>
        <v>0</v>
      </c>
    </row>
    <row r="44" spans="1:14" s="13" customFormat="1" ht="15.75" customHeight="1">
      <c r="A44" s="10"/>
      <c r="B44" s="10"/>
      <c r="C44" t="s">
        <v>9</v>
      </c>
      <c r="D44" s="9">
        <v>44950</v>
      </c>
      <c r="E44" s="5">
        <f t="shared" si="0"/>
        <v>0</v>
      </c>
      <c r="F44" s="12"/>
      <c r="G44" s="11">
        <f t="shared" si="1"/>
        <v>0</v>
      </c>
      <c r="H44" s="17" t="e">
        <f t="shared" si="2"/>
        <v>#DIV/0!</v>
      </c>
      <c r="I44" s="12">
        <f t="shared" si="3"/>
        <v>0</v>
      </c>
      <c r="J44" s="1" t="e">
        <f t="shared" si="9"/>
        <v>#DIV/0!</v>
      </c>
      <c r="L44" s="1">
        <f t="shared" si="6"/>
        <v>0</v>
      </c>
      <c r="M44" s="1">
        <f t="shared" si="7"/>
        <v>0</v>
      </c>
      <c r="N44" s="1">
        <f t="shared" si="8"/>
        <v>0</v>
      </c>
    </row>
    <row r="45" spans="1:14" s="13" customFormat="1" ht="15.75" customHeight="1">
      <c r="A45" s="10"/>
      <c r="B45" s="10"/>
      <c r="C45" t="s">
        <v>10</v>
      </c>
      <c r="D45" s="9">
        <v>44951</v>
      </c>
      <c r="E45" s="5">
        <f t="shared" si="0"/>
        <v>0</v>
      </c>
      <c r="F45" s="12"/>
      <c r="G45" s="11">
        <f t="shared" si="1"/>
        <v>0</v>
      </c>
      <c r="H45" s="17" t="e">
        <f t="shared" si="2"/>
        <v>#DIV/0!</v>
      </c>
      <c r="I45" s="12">
        <f t="shared" si="3"/>
        <v>0</v>
      </c>
      <c r="J45" s="1" t="e">
        <f t="shared" si="9"/>
        <v>#DIV/0!</v>
      </c>
      <c r="L45" s="1">
        <f t="shared" si="6"/>
        <v>0</v>
      </c>
      <c r="M45" s="1">
        <f t="shared" si="7"/>
        <v>0</v>
      </c>
      <c r="N45" s="1">
        <f t="shared" si="8"/>
        <v>0</v>
      </c>
    </row>
    <row r="46" spans="1:14" s="13" customFormat="1" ht="15.75" customHeight="1">
      <c r="A46" s="10"/>
      <c r="B46" s="10"/>
      <c r="C46" t="s">
        <v>4</v>
      </c>
      <c r="D46" s="9">
        <v>44952</v>
      </c>
      <c r="E46" s="5">
        <f t="shared" si="0"/>
        <v>0</v>
      </c>
      <c r="F46" s="12"/>
      <c r="G46" s="11">
        <f t="shared" si="1"/>
        <v>0</v>
      </c>
      <c r="H46" s="17" t="e">
        <f t="shared" si="2"/>
        <v>#DIV/0!</v>
      </c>
      <c r="I46" s="12">
        <f t="shared" si="3"/>
        <v>0</v>
      </c>
      <c r="J46" s="1" t="e">
        <f t="shared" si="9"/>
        <v>#DIV/0!</v>
      </c>
      <c r="L46" s="1">
        <f t="shared" si="6"/>
        <v>0</v>
      </c>
      <c r="M46" s="1">
        <f t="shared" si="7"/>
        <v>0</v>
      </c>
      <c r="N46" s="1">
        <f t="shared" si="8"/>
        <v>0</v>
      </c>
    </row>
    <row r="47" spans="1:14" s="13" customFormat="1" ht="15.75" customHeight="1">
      <c r="A47" s="10"/>
      <c r="B47" s="10"/>
      <c r="C47" t="s">
        <v>5</v>
      </c>
      <c r="D47" s="9">
        <v>44953</v>
      </c>
      <c r="E47" s="5">
        <f t="shared" si="0"/>
        <v>0</v>
      </c>
      <c r="F47" s="12"/>
      <c r="G47" s="11">
        <f t="shared" si="1"/>
        <v>0</v>
      </c>
      <c r="H47" s="17" t="e">
        <f t="shared" si="2"/>
        <v>#DIV/0!</v>
      </c>
      <c r="I47" s="12">
        <f t="shared" si="3"/>
        <v>0</v>
      </c>
      <c r="J47" s="1" t="e">
        <f t="shared" si="9"/>
        <v>#DIV/0!</v>
      </c>
      <c r="L47" s="1">
        <f t="shared" si="6"/>
        <v>0</v>
      </c>
      <c r="M47" s="1">
        <f t="shared" si="7"/>
        <v>0</v>
      </c>
      <c r="N47" s="1">
        <f t="shared" si="8"/>
        <v>0</v>
      </c>
    </row>
    <row r="48" spans="1:14" s="13" customFormat="1" ht="15.75" customHeight="1">
      <c r="A48" s="10"/>
      <c r="B48" s="10"/>
      <c r="C48" t="s">
        <v>6</v>
      </c>
      <c r="D48" s="9">
        <v>44954</v>
      </c>
      <c r="E48" s="5">
        <f t="shared" si="0"/>
        <v>0</v>
      </c>
      <c r="F48" s="12"/>
      <c r="G48" s="11">
        <f t="shared" si="1"/>
        <v>0</v>
      </c>
      <c r="H48" s="17" t="e">
        <f t="shared" si="2"/>
        <v>#DIV/0!</v>
      </c>
      <c r="I48" s="12">
        <f t="shared" si="3"/>
        <v>0</v>
      </c>
      <c r="J48" s="1" t="e">
        <f t="shared" si="9"/>
        <v>#DIV/0!</v>
      </c>
      <c r="L48" s="1">
        <f t="shared" si="6"/>
        <v>0</v>
      </c>
      <c r="M48" s="1">
        <f t="shared" si="7"/>
        <v>0</v>
      </c>
      <c r="N48" s="1">
        <f t="shared" si="8"/>
        <v>0</v>
      </c>
    </row>
    <row r="49" spans="1:14" s="10" customFormat="1">
      <c r="A49" s="14"/>
      <c r="B49" s="14"/>
      <c r="C49" t="s">
        <v>7</v>
      </c>
      <c r="D49" s="9">
        <v>44955</v>
      </c>
      <c r="E49" s="5">
        <f t="shared" si="0"/>
        <v>0</v>
      </c>
      <c r="F49" s="12"/>
      <c r="G49" s="11">
        <f t="shared" si="1"/>
        <v>0</v>
      </c>
      <c r="H49" s="17" t="e">
        <f t="shared" si="2"/>
        <v>#DIV/0!</v>
      </c>
      <c r="I49" s="12">
        <f t="shared" si="3"/>
        <v>0</v>
      </c>
      <c r="J49" s="1" t="e">
        <f t="shared" si="9"/>
        <v>#DIV/0!</v>
      </c>
      <c r="L49" s="1">
        <f t="shared" si="6"/>
        <v>0</v>
      </c>
      <c r="M49" s="1">
        <f t="shared" si="7"/>
        <v>0</v>
      </c>
      <c r="N49" s="1">
        <f t="shared" si="8"/>
        <v>0</v>
      </c>
    </row>
    <row r="50" spans="1:14" s="13" customFormat="1" ht="15.75" customHeight="1">
      <c r="A50" s="10"/>
      <c r="B50" s="10"/>
      <c r="C50" t="s">
        <v>8</v>
      </c>
      <c r="D50" s="9">
        <v>44956</v>
      </c>
      <c r="E50" s="5">
        <f t="shared" si="0"/>
        <v>0</v>
      </c>
      <c r="F50" s="12"/>
      <c r="G50" s="11">
        <f t="shared" si="1"/>
        <v>0</v>
      </c>
      <c r="H50" s="17" t="e">
        <f t="shared" si="2"/>
        <v>#DIV/0!</v>
      </c>
      <c r="I50" s="12">
        <f t="shared" si="3"/>
        <v>0</v>
      </c>
      <c r="J50" s="1" t="e">
        <f t="shared" si="9"/>
        <v>#DIV/0!</v>
      </c>
      <c r="L50" s="1">
        <f t="shared" si="6"/>
        <v>0</v>
      </c>
      <c r="M50" s="1">
        <f t="shared" si="7"/>
        <v>0</v>
      </c>
      <c r="N50" s="1">
        <f t="shared" si="8"/>
        <v>0</v>
      </c>
    </row>
    <row r="51" spans="1:14" s="1" customFormat="1" ht="15.75" customHeight="1">
      <c r="A51"/>
      <c r="B51"/>
      <c r="C51"/>
      <c r="D51" s="9"/>
      <c r="E51" s="5"/>
      <c r="F51" s="12"/>
      <c r="G51" s="11"/>
      <c r="H51" s="17"/>
      <c r="I51" s="12"/>
      <c r="L51" s="1">
        <f t="shared" si="6"/>
        <v>0</v>
      </c>
      <c r="M51" s="1">
        <f t="shared" si="7"/>
        <v>0</v>
      </c>
      <c r="N51" s="1">
        <f t="shared" si="8"/>
        <v>0</v>
      </c>
    </row>
    <row r="52" spans="1:14" s="1" customFormat="1" ht="15.75" customHeight="1">
      <c r="A52"/>
      <c r="B52"/>
      <c r="C52"/>
      <c r="E52" s="2"/>
      <c r="F52" s="3"/>
      <c r="G52" s="3"/>
      <c r="H52" s="3"/>
      <c r="I52" s="3"/>
    </row>
    <row r="53" spans="1:14" s="1" customFormat="1" ht="15.75" customHeight="1">
      <c r="A53"/>
      <c r="B53"/>
      <c r="C53"/>
      <c r="E53" s="2"/>
      <c r="F53" s="2"/>
      <c r="G53" s="3"/>
      <c r="H53" s="3"/>
      <c r="I53" s="3"/>
    </row>
    <row r="54" spans="1:14" s="1" customFormat="1" ht="15.75" customHeight="1">
      <c r="A54"/>
      <c r="B54"/>
      <c r="C54"/>
      <c r="E54" s="2"/>
      <c r="F54" s="3"/>
      <c r="G54" s="3"/>
      <c r="H54" s="3"/>
      <c r="I54" s="3"/>
    </row>
    <row r="55" spans="1:14" s="1" customFormat="1" ht="15.75" customHeight="1">
      <c r="A55"/>
      <c r="B55"/>
      <c r="C55"/>
      <c r="E55" s="2"/>
      <c r="F55" s="3"/>
      <c r="G55" s="3"/>
      <c r="H55" s="3"/>
      <c r="I55" s="3"/>
    </row>
    <row r="56" spans="1:14" s="1" customFormat="1" ht="15.75" customHeight="1">
      <c r="A56"/>
      <c r="B56"/>
      <c r="C56"/>
      <c r="E56" s="2"/>
      <c r="F56" s="3"/>
      <c r="G56" s="3"/>
      <c r="H56" s="3"/>
      <c r="I56" s="3"/>
    </row>
    <row r="57" spans="1:14" s="1" customFormat="1" ht="15.75" customHeight="1">
      <c r="A57"/>
      <c r="B57"/>
      <c r="C57"/>
      <c r="E57" s="2"/>
      <c r="F57" s="3"/>
      <c r="G57" s="3"/>
      <c r="H57" s="3"/>
      <c r="I57" s="3"/>
    </row>
    <row r="58" spans="1:14" s="1" customFormat="1" ht="15.75" customHeight="1">
      <c r="A58"/>
      <c r="B58"/>
      <c r="C58"/>
      <c r="E58" s="2"/>
      <c r="F58" s="3"/>
      <c r="G58" s="3"/>
      <c r="H58" s="3"/>
      <c r="I58" s="3"/>
    </row>
    <row r="59" spans="1:14" s="1" customFormat="1" ht="15.75" customHeight="1">
      <c r="A59"/>
      <c r="B59"/>
      <c r="C59"/>
      <c r="E59" s="2"/>
      <c r="F59" s="3"/>
      <c r="G59" s="3"/>
      <c r="H59" s="3"/>
      <c r="I59" s="3"/>
    </row>
    <row r="60" spans="1:14" s="1" customFormat="1" ht="15.75" customHeight="1">
      <c r="A60"/>
      <c r="B60"/>
      <c r="C60"/>
      <c r="E60" s="2"/>
      <c r="F60" s="3"/>
      <c r="G60" s="3"/>
      <c r="H60" s="3"/>
      <c r="I60" s="3"/>
    </row>
    <row r="61" spans="1:14" s="1" customFormat="1" ht="15.75" customHeight="1">
      <c r="A61"/>
      <c r="B61"/>
      <c r="C61"/>
      <c r="E61" s="2"/>
      <c r="F61" s="3"/>
      <c r="G61" s="3"/>
      <c r="H61" s="3"/>
      <c r="I61" s="3"/>
    </row>
    <row r="62" spans="1:14" s="1" customFormat="1" ht="15.75" customHeight="1">
      <c r="A62"/>
      <c r="B62"/>
      <c r="C62"/>
      <c r="E62" s="2"/>
      <c r="F62" s="3"/>
      <c r="G62" s="3"/>
      <c r="H62" s="3"/>
      <c r="I62" s="3"/>
    </row>
    <row r="63" spans="1:14" s="1" customFormat="1" ht="15.75" customHeight="1">
      <c r="A63"/>
      <c r="B63"/>
      <c r="C63"/>
      <c r="E63" s="2"/>
      <c r="F63" s="3"/>
      <c r="G63" s="3"/>
      <c r="H63" s="3"/>
      <c r="I63" s="3"/>
    </row>
    <row r="64" spans="1:14" s="1" customFormat="1" ht="15.75" customHeight="1">
      <c r="A64"/>
      <c r="B64"/>
      <c r="C64"/>
      <c r="E64" s="2"/>
      <c r="F64" s="3"/>
      <c r="G64" s="3"/>
      <c r="H64" s="3"/>
      <c r="I64" s="3"/>
    </row>
    <row r="65" spans="1:9" s="1" customFormat="1" ht="15.75" customHeight="1">
      <c r="A65"/>
      <c r="B65"/>
      <c r="C65"/>
      <c r="E65" s="2"/>
      <c r="F65" s="3"/>
      <c r="G65" s="3"/>
      <c r="H65" s="3"/>
      <c r="I65" s="3"/>
    </row>
    <row r="66" spans="1:9" s="1" customFormat="1" ht="15.75" customHeight="1">
      <c r="A66"/>
      <c r="B66"/>
      <c r="C66"/>
      <c r="E66" s="2"/>
      <c r="F66" s="3"/>
      <c r="G66" s="3"/>
      <c r="H66" s="3"/>
      <c r="I66" s="3"/>
    </row>
    <row r="67" spans="1:9" s="1" customFormat="1" ht="15.75" customHeight="1">
      <c r="A67"/>
      <c r="B67"/>
      <c r="C67"/>
      <c r="E67" s="2"/>
      <c r="F67" s="3"/>
      <c r="G67" s="3"/>
      <c r="H67" s="3"/>
      <c r="I67" s="3"/>
    </row>
    <row r="68" spans="1:9" s="1" customFormat="1" ht="15.75" customHeight="1">
      <c r="A68"/>
      <c r="B68"/>
      <c r="C68"/>
      <c r="E68" s="2"/>
      <c r="F68" s="3"/>
      <c r="G68" s="3"/>
      <c r="H68" s="3"/>
      <c r="I68" s="3"/>
    </row>
    <row r="69" spans="1:9" s="1" customFormat="1" ht="15.75" customHeight="1">
      <c r="A69"/>
      <c r="B69"/>
      <c r="C69"/>
      <c r="E69" s="2"/>
      <c r="F69" s="3"/>
      <c r="G69" s="3"/>
      <c r="H69" s="3"/>
      <c r="I69" s="3"/>
    </row>
    <row r="70" spans="1:9" s="1" customFormat="1" ht="15.75" customHeight="1">
      <c r="A70"/>
      <c r="B70"/>
      <c r="C70"/>
      <c r="E70" s="2"/>
      <c r="F70" s="3"/>
      <c r="G70" s="3"/>
      <c r="H70" s="3"/>
      <c r="I70" s="3"/>
    </row>
    <row r="71" spans="1:9" s="1" customFormat="1" ht="15.75" customHeight="1">
      <c r="A71"/>
      <c r="B71"/>
      <c r="C71"/>
      <c r="E71" s="2"/>
      <c r="F71" s="3"/>
      <c r="G71" s="3"/>
      <c r="H71" s="3"/>
      <c r="I71" s="3"/>
    </row>
    <row r="72" spans="1:9" s="1" customFormat="1" ht="15.75" customHeight="1">
      <c r="A72"/>
      <c r="B72"/>
      <c r="C72"/>
      <c r="E72" s="2"/>
      <c r="F72" s="3"/>
      <c r="G72" s="3"/>
      <c r="H72" s="3"/>
      <c r="I72" s="3"/>
    </row>
    <row r="73" spans="1:9" s="1" customFormat="1" ht="15.75" customHeight="1">
      <c r="A73"/>
      <c r="B73"/>
      <c r="C73"/>
      <c r="E73" s="2"/>
      <c r="F73" s="3"/>
      <c r="G73" s="3"/>
      <c r="H73" s="3"/>
      <c r="I73" s="3"/>
    </row>
    <row r="74" spans="1:9" s="1" customFormat="1" ht="15.75" customHeight="1">
      <c r="A74"/>
      <c r="B74"/>
      <c r="C74"/>
      <c r="E74" s="2"/>
      <c r="F74" s="3"/>
      <c r="G74" s="3"/>
      <c r="H74" s="3"/>
      <c r="I74" s="3"/>
    </row>
    <row r="75" spans="1:9" s="1" customFormat="1" ht="15.75" customHeight="1">
      <c r="A75"/>
      <c r="B75"/>
      <c r="C75"/>
      <c r="E75" s="2"/>
      <c r="F75" s="3"/>
      <c r="G75" s="3"/>
      <c r="H75" s="3"/>
      <c r="I75" s="3"/>
    </row>
    <row r="76" spans="1:9" s="1" customFormat="1" ht="15.75" customHeight="1">
      <c r="A76"/>
      <c r="B76"/>
      <c r="C76"/>
      <c r="E76" s="2"/>
      <c r="F76" s="3"/>
      <c r="G76" s="3"/>
      <c r="H76" s="3"/>
      <c r="I76" s="3"/>
    </row>
    <row r="77" spans="1:9" s="1" customFormat="1" ht="15.75" customHeight="1">
      <c r="A77"/>
      <c r="B77"/>
      <c r="C77"/>
      <c r="E77" s="2"/>
      <c r="F77" s="3"/>
      <c r="G77" s="3"/>
      <c r="H77" s="3"/>
      <c r="I77" s="3"/>
    </row>
    <row r="78" spans="1:9" s="1" customFormat="1" ht="15.75" customHeight="1">
      <c r="A78"/>
      <c r="B78"/>
      <c r="C78"/>
      <c r="E78" s="2"/>
      <c r="F78" s="3"/>
      <c r="G78" s="3"/>
      <c r="H78" s="3"/>
      <c r="I78" s="3"/>
    </row>
    <row r="79" spans="1:9" s="1" customFormat="1" ht="15.75" customHeight="1">
      <c r="A79"/>
      <c r="B79"/>
      <c r="C79"/>
      <c r="E79" s="2"/>
      <c r="F79" s="3"/>
      <c r="G79" s="3"/>
      <c r="H79" s="3"/>
      <c r="I79" s="3"/>
    </row>
    <row r="80" spans="1:9" s="1" customFormat="1" ht="15.75" customHeight="1">
      <c r="A80"/>
      <c r="B80"/>
      <c r="C80"/>
      <c r="E80" s="2"/>
      <c r="F80" s="3"/>
      <c r="G80" s="3"/>
      <c r="H80" s="3"/>
      <c r="I80" s="3"/>
    </row>
    <row r="81" spans="1:9" s="1" customFormat="1" ht="15.75" customHeight="1">
      <c r="A81"/>
      <c r="B81"/>
      <c r="C81"/>
      <c r="E81" s="2"/>
      <c r="F81" s="3"/>
      <c r="G81" s="3"/>
      <c r="H81" s="3"/>
      <c r="I81" s="3"/>
    </row>
    <row r="82" spans="1:9" s="1" customFormat="1" ht="15.75" customHeight="1">
      <c r="A82"/>
      <c r="B82"/>
      <c r="C82"/>
      <c r="E82" s="2"/>
      <c r="F82" s="3"/>
      <c r="G82" s="3"/>
      <c r="H82" s="3"/>
      <c r="I82" s="3"/>
    </row>
    <row r="83" spans="1:9" s="1" customFormat="1" ht="15.75" customHeight="1">
      <c r="A83"/>
      <c r="B83"/>
      <c r="C83"/>
      <c r="E83" s="2"/>
      <c r="F83" s="3"/>
      <c r="G83" s="3"/>
      <c r="H83" s="3"/>
      <c r="I83" s="3"/>
    </row>
    <row r="84" spans="1:9" s="1" customFormat="1" ht="15.75" customHeight="1">
      <c r="A84"/>
      <c r="B84"/>
      <c r="C84"/>
      <c r="E84" s="2"/>
      <c r="F84" s="3"/>
      <c r="G84" s="3"/>
      <c r="H84" s="3"/>
      <c r="I84" s="3"/>
    </row>
    <row r="85" spans="1:9" s="1" customFormat="1" ht="15.75" customHeight="1">
      <c r="A85"/>
      <c r="B85"/>
      <c r="C85"/>
      <c r="E85" s="2"/>
      <c r="F85" s="3"/>
      <c r="G85" s="3"/>
      <c r="H85" s="3"/>
      <c r="I85" s="3"/>
    </row>
    <row r="86" spans="1:9" s="1" customFormat="1" ht="15.75" customHeight="1">
      <c r="A86"/>
      <c r="B86"/>
      <c r="C86"/>
      <c r="E86" s="2"/>
      <c r="F86" s="3"/>
      <c r="G86" s="3"/>
      <c r="H86" s="3"/>
      <c r="I86" s="3"/>
    </row>
    <row r="87" spans="1:9" s="1" customFormat="1" ht="15.75" customHeight="1">
      <c r="A87"/>
      <c r="B87"/>
      <c r="C87"/>
      <c r="E87" s="2"/>
      <c r="F87" s="3"/>
      <c r="G87" s="3"/>
      <c r="H87" s="3"/>
      <c r="I87" s="3"/>
    </row>
    <row r="88" spans="1:9" s="1" customFormat="1" ht="15.75" customHeight="1">
      <c r="A88"/>
      <c r="B88"/>
      <c r="C88"/>
      <c r="E88" s="2"/>
      <c r="F88" s="3"/>
      <c r="G88" s="3"/>
      <c r="H88" s="3"/>
      <c r="I88" s="3"/>
    </row>
    <row r="89" spans="1:9" s="1" customFormat="1" ht="15.75" customHeight="1">
      <c r="A89"/>
      <c r="B89"/>
      <c r="C89"/>
      <c r="E89" s="2"/>
      <c r="F89" s="3"/>
      <c r="G89" s="3"/>
      <c r="H89" s="3"/>
      <c r="I89" s="3"/>
    </row>
    <row r="90" spans="1:9" s="1" customFormat="1" ht="15.75" customHeight="1">
      <c r="A90"/>
      <c r="B90"/>
      <c r="C90"/>
      <c r="E90" s="2"/>
      <c r="F90" s="3"/>
      <c r="G90" s="3"/>
      <c r="H90" s="3"/>
      <c r="I90" s="3"/>
    </row>
    <row r="91" spans="1:9" s="1" customFormat="1" ht="15.75" customHeight="1">
      <c r="A91"/>
      <c r="B91"/>
      <c r="C91"/>
      <c r="E91" s="2"/>
      <c r="F91" s="3"/>
      <c r="G91" s="3"/>
      <c r="H91" s="3"/>
      <c r="I91" s="3"/>
    </row>
    <row r="92" spans="1:9" s="1" customFormat="1" ht="15.75" customHeight="1">
      <c r="A92"/>
      <c r="B92"/>
      <c r="C92"/>
      <c r="E92" s="2"/>
      <c r="F92" s="3"/>
      <c r="G92" s="3"/>
      <c r="H92" s="3"/>
      <c r="I92" s="3"/>
    </row>
    <row r="93" spans="1:9" s="1" customFormat="1" ht="15.75" customHeight="1">
      <c r="A93"/>
      <c r="B93"/>
      <c r="C93"/>
      <c r="E93" s="2"/>
      <c r="F93" s="3"/>
      <c r="G93" s="3"/>
      <c r="H93" s="3"/>
      <c r="I93" s="3"/>
    </row>
    <row r="94" spans="1:9" s="1" customFormat="1" ht="15.75" customHeight="1">
      <c r="A94"/>
      <c r="B94"/>
      <c r="C94"/>
      <c r="E94" s="2"/>
      <c r="F94" s="3"/>
      <c r="G94" s="3"/>
      <c r="H94" s="3"/>
      <c r="I94" s="3"/>
    </row>
    <row r="95" spans="1:9" s="1" customFormat="1" ht="15.75" customHeight="1">
      <c r="A95"/>
      <c r="B95"/>
      <c r="C95"/>
      <c r="E95" s="2"/>
      <c r="F95" s="3"/>
      <c r="G95" s="3"/>
      <c r="H95" s="3"/>
      <c r="I95" s="3"/>
    </row>
    <row r="96" spans="1:9" s="1" customFormat="1" ht="15.75" customHeight="1">
      <c r="A96"/>
      <c r="B96"/>
      <c r="C96"/>
      <c r="E96" s="2"/>
      <c r="F96" s="3"/>
      <c r="G96" s="3"/>
      <c r="H96" s="3"/>
      <c r="I96" s="3"/>
    </row>
    <row r="97" spans="1:9" s="1" customFormat="1" ht="15.75" customHeight="1">
      <c r="A97"/>
      <c r="B97"/>
      <c r="C97"/>
      <c r="E97" s="2"/>
      <c r="F97" s="3"/>
      <c r="G97" s="3"/>
      <c r="H97" s="3"/>
      <c r="I97" s="3"/>
    </row>
    <row r="98" spans="1:9" s="1" customFormat="1" ht="15.75" customHeight="1">
      <c r="A98"/>
      <c r="B98"/>
      <c r="C98"/>
      <c r="E98" s="2"/>
      <c r="F98" s="3"/>
      <c r="G98" s="3"/>
      <c r="H98" s="3"/>
      <c r="I98" s="3"/>
    </row>
    <row r="99" spans="1:9" s="1" customFormat="1" ht="15.75" customHeight="1">
      <c r="A99"/>
      <c r="B99"/>
      <c r="C99"/>
      <c r="E99" s="2"/>
      <c r="F99" s="3"/>
      <c r="G99" s="3"/>
      <c r="H99" s="3"/>
      <c r="I99" s="3"/>
    </row>
    <row r="100" spans="1:9" s="1" customFormat="1" ht="15.75" customHeight="1">
      <c r="A100"/>
      <c r="B100"/>
      <c r="C100"/>
      <c r="E100" s="2"/>
      <c r="F100" s="3"/>
      <c r="G100" s="3"/>
      <c r="H100" s="3"/>
      <c r="I100" s="3"/>
    </row>
    <row r="101" spans="1:9" s="1" customFormat="1" ht="15.75" customHeight="1">
      <c r="A101"/>
      <c r="B101"/>
      <c r="C101"/>
      <c r="E101" s="2"/>
      <c r="F101" s="3"/>
      <c r="G101" s="3"/>
      <c r="H101" s="3"/>
      <c r="I101" s="3"/>
    </row>
  </sheetData>
  <mergeCells count="18">
    <mergeCell ref="C11:D12"/>
    <mergeCell ref="E11:E12"/>
    <mergeCell ref="F11:G12"/>
    <mergeCell ref="C14:D15"/>
    <mergeCell ref="E14:E15"/>
    <mergeCell ref="F14:G15"/>
    <mergeCell ref="C5:D6"/>
    <mergeCell ref="E5:E6"/>
    <mergeCell ref="F5:G6"/>
    <mergeCell ref="C8:D9"/>
    <mergeCell ref="E8:E9"/>
    <mergeCell ref="F8:G9"/>
    <mergeCell ref="P1:P2"/>
    <mergeCell ref="Q1:Q2"/>
    <mergeCell ref="C2:D3"/>
    <mergeCell ref="E2:E3"/>
    <mergeCell ref="F2:G3"/>
    <mergeCell ref="J2:J3"/>
  </mergeCells>
  <phoneticPr fontId="8" type="noConversion"/>
  <conditionalFormatting sqref="I21:I51">
    <cfRule type="cellIs" dxfId="29" priority="4" operator="lessThan">
      <formula>0</formula>
    </cfRule>
  </conditionalFormatting>
  <conditionalFormatting sqref="I21:I51">
    <cfRule type="cellIs" dxfId="28" priority="5" operator="greaterThan">
      <formula>0</formula>
    </cfRule>
  </conditionalFormatting>
  <conditionalFormatting sqref="F21:F51">
    <cfRule type="cellIs" dxfId="27" priority="2" operator="lessThan">
      <formula>0</formula>
    </cfRule>
  </conditionalFormatting>
  <conditionalFormatting sqref="F21:F51">
    <cfRule type="cellIs" dxfId="26" priority="3" operator="greaterThan">
      <formula>0</formula>
    </cfRule>
  </conditionalFormatting>
  <conditionalFormatting sqref="H21:H51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{C93E1716-B4A4-4FC4-A1B5-1655F4449E9E}</x14:id>
        </ext>
      </extLst>
    </cfRule>
  </conditionalFormatting>
  <pageMargins left="0.511811024" right="0.511811024" top="0.78740157499999996" bottom="0.78740157499999996" header="0" footer="0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3E1716-B4A4-4FC4-A1B5-1655F4449E9E}">
            <x14:dataBar minLength="0" maxLength="100" gradient="0" direction="leftToRight" axisPosition="none">
              <x14:cfvo type="num">
                <xm:f>0</xm:f>
              </x14:cfvo>
              <x14:cfvo type="num">
                <xm:f>1</xm:f>
              </x14:cfvo>
              <x14:negativeFillColor rgb="FFFFBDBD"/>
            </x14:dataBar>
          </x14:cfRule>
          <xm:sqref>H21:H51</xm:sqref>
        </x14:conditionalFormatting>
        <x14:conditionalFormatting xmlns:xm="http://schemas.microsoft.com/office/excel/2006/main">
          <x14:cfRule type="containsText" priority="6" operator="containsText" id="{5F30039E-D796-4B28-B328-5FD0A7E4BE96}">
            <xm:f>NOT(ISERROR(SEARCH($P$26,J1)))</xm:f>
            <xm:f>$P$26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F38109A8-713C-4ECF-BC17-1FC87CC0184B}">
            <xm:f>NOT(ISERROR(SEARCH($P$25,J1)))</xm:f>
            <xm:f>$P$25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03CCA02C-9626-4A5A-B786-7601D0B1C9E8}">
            <xm:f>NOT(ISERROR(SEARCH($P$24,J1)))</xm:f>
            <xm:f>$P$24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9" operator="containsText" id="{B57D12FB-EC8C-410B-91C7-25212DB944E3}">
            <xm:f>NOT(ISERROR(SEARCH($P$23,J1)))</xm:f>
            <xm:f>$P$23</xm:f>
            <x14:dxf>
              <font>
                <b/>
                <i val="0"/>
              </font>
              <fill>
                <patternFill>
                  <bgColor rgb="FFFFE5E5"/>
                </patternFill>
              </fill>
            </x14:dxf>
          </x14:cfRule>
          <x14:cfRule type="containsText" priority="10" operator="containsText" id="{2F5E4828-6BAC-4912-88D2-B2EE6F44245D}">
            <xm:f>NOT(ISERROR(SEARCH($P$22,J1)))</xm:f>
            <xm:f>$P$22</xm:f>
            <x14:dxf>
              <font>
                <b/>
                <i val="0"/>
              </font>
              <fill>
                <patternFill>
                  <bgColor theme="9" tint="0.59996337778862885"/>
                </patternFill>
              </fill>
            </x14:dxf>
          </x14:cfRule>
          <x14:cfRule type="containsText" priority="11" operator="containsText" id="{38792471-A88A-44D7-94F4-90EA536FF4F1}">
            <xm:f>NOT(ISERROR(SEARCH($P$21,J1)))</xm:f>
            <xm:f>$P$21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J1:J1048576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737F4-D4AF-47AA-BE0D-30463857E214}">
  <dimension ref="A1:R101"/>
  <sheetViews>
    <sheetView showGridLines="0" tabSelected="1" zoomScaleNormal="100" workbookViewId="0"/>
  </sheetViews>
  <sheetFormatPr defaultColWidth="14.42578125" defaultRowHeight="15" customHeight="1"/>
  <cols>
    <col min="1" max="1" width="13.140625" customWidth="1"/>
    <col min="2" max="2" width="7.85546875" customWidth="1"/>
    <col min="3" max="3" width="13.5703125" customWidth="1"/>
    <col min="4" max="4" width="9.140625" customWidth="1"/>
    <col min="5" max="6" width="12.5703125" customWidth="1"/>
    <col min="7" max="7" width="16.5703125" customWidth="1"/>
    <col min="8" max="8" width="16.5703125" hidden="1" customWidth="1"/>
    <col min="9" max="9" width="17.5703125" customWidth="1"/>
    <col min="10" max="10" width="28.85546875" style="1" customWidth="1"/>
    <col min="11" max="11" width="0" hidden="1" customWidth="1"/>
    <col min="12" max="13" width="13.5703125" style="1" hidden="1" customWidth="1"/>
    <col min="14" max="14" width="18.85546875" style="1" hidden="1" customWidth="1"/>
    <col min="15" max="15" width="8.7109375" hidden="1" customWidth="1"/>
    <col min="16" max="16" width="17.85546875" hidden="1" customWidth="1"/>
    <col min="17" max="17" width="15" hidden="1" customWidth="1"/>
    <col min="18" max="19" width="0" hidden="1" customWidth="1"/>
  </cols>
  <sheetData>
    <row r="1" spans="3:18" ht="15.75" thickBot="1">
      <c r="D1" s="1"/>
      <c r="E1" s="23"/>
      <c r="F1" s="24"/>
      <c r="G1" s="24"/>
      <c r="H1" s="24"/>
      <c r="I1" s="24"/>
      <c r="P1" s="25">
        <f>F14</f>
        <v>0</v>
      </c>
      <c r="Q1" s="26">
        <f>F11</f>
        <v>0</v>
      </c>
    </row>
    <row r="2" spans="3:18" ht="15" customHeight="1">
      <c r="C2" s="28" t="s">
        <v>0</v>
      </c>
      <c r="D2" s="29"/>
      <c r="E2" s="32"/>
      <c r="F2" s="34">
        <v>0</v>
      </c>
      <c r="G2" s="35"/>
      <c r="H2" s="16"/>
      <c r="J2" s="38" t="s">
        <v>14</v>
      </c>
      <c r="P2" s="25"/>
      <c r="Q2" s="27"/>
      <c r="R2" s="18" t="e">
        <f>F14/F11</f>
        <v>#DIV/0!</v>
      </c>
    </row>
    <row r="3" spans="3:18" ht="15.75" customHeight="1" thickBot="1">
      <c r="C3" s="30"/>
      <c r="D3" s="31"/>
      <c r="E3" s="33"/>
      <c r="F3" s="36"/>
      <c r="G3" s="37"/>
      <c r="H3" s="16"/>
      <c r="J3" s="38"/>
    </row>
    <row r="4" spans="3:18" ht="3.75" customHeight="1" thickBot="1">
      <c r="C4" s="7"/>
      <c r="D4" s="7"/>
      <c r="E4" s="7"/>
      <c r="F4" s="7"/>
      <c r="G4" s="24"/>
      <c r="H4" s="24"/>
      <c r="I4" s="24"/>
    </row>
    <row r="5" spans="3:18" ht="15" customHeight="1">
      <c r="C5" s="28" t="s">
        <v>11</v>
      </c>
      <c r="D5" s="29"/>
      <c r="E5" s="39">
        <v>0.1</v>
      </c>
      <c r="F5" s="34">
        <f>F2*E5</f>
        <v>0</v>
      </c>
      <c r="G5" s="35"/>
      <c r="H5" s="16"/>
      <c r="I5" s="24"/>
    </row>
    <row r="6" spans="3:18" ht="15.75" customHeight="1" thickBot="1">
      <c r="C6" s="30"/>
      <c r="D6" s="31"/>
      <c r="E6" s="40"/>
      <c r="F6" s="36"/>
      <c r="G6" s="37"/>
      <c r="H6" s="16"/>
      <c r="I6" s="24"/>
      <c r="L6" s="22"/>
      <c r="M6" s="22"/>
      <c r="N6" s="22"/>
    </row>
    <row r="7" spans="3:18" ht="3.75" customHeight="1" thickBot="1">
      <c r="C7" s="7"/>
      <c r="D7" s="7"/>
      <c r="E7" s="8"/>
      <c r="F7" s="7"/>
      <c r="G7" s="24"/>
      <c r="H7" s="16"/>
      <c r="I7" s="24"/>
      <c r="J7" s="15"/>
    </row>
    <row r="8" spans="3:18" ht="15" customHeight="1">
      <c r="C8" s="41" t="s">
        <v>12</v>
      </c>
      <c r="D8" s="42"/>
      <c r="E8" s="45">
        <v>0.08</v>
      </c>
      <c r="F8" s="47">
        <f>F2*E8</f>
        <v>0</v>
      </c>
      <c r="G8" s="48"/>
      <c r="H8" s="16"/>
      <c r="I8" s="24"/>
    </row>
    <row r="9" spans="3:18" ht="15.75" customHeight="1" thickBot="1">
      <c r="C9" s="43"/>
      <c r="D9" s="44"/>
      <c r="E9" s="46"/>
      <c r="F9" s="49"/>
      <c r="G9" s="50"/>
      <c r="H9" s="16"/>
      <c r="I9" s="24"/>
    </row>
    <row r="10" spans="3:18" ht="3.75" customHeight="1" thickBot="1">
      <c r="C10" s="7"/>
      <c r="D10" s="7"/>
      <c r="E10" s="8"/>
      <c r="F10" s="7"/>
      <c r="G10" s="24"/>
      <c r="H10" s="16"/>
      <c r="I10" s="24"/>
      <c r="J10" s="15"/>
    </row>
    <row r="11" spans="3:18" ht="15" customHeight="1">
      <c r="C11" s="51" t="s">
        <v>16</v>
      </c>
      <c r="D11" s="52"/>
      <c r="E11" s="55">
        <v>3</v>
      </c>
      <c r="F11" s="57">
        <f>F2*E11</f>
        <v>0</v>
      </c>
      <c r="G11" s="58"/>
    </row>
    <row r="12" spans="3:18" ht="15.75" customHeight="1" thickBot="1">
      <c r="C12" s="53"/>
      <c r="D12" s="54"/>
      <c r="E12" s="56"/>
      <c r="F12" s="59"/>
      <c r="G12" s="60"/>
    </row>
    <row r="13" spans="3:18" ht="3.75" customHeight="1" thickBot="1">
      <c r="C13" s="7"/>
      <c r="D13" s="7"/>
      <c r="E13" s="8"/>
      <c r="F13" s="7"/>
      <c r="G13" s="24"/>
      <c r="H13" s="16"/>
      <c r="I13" s="24"/>
      <c r="J13" s="15"/>
    </row>
    <row r="14" spans="3:18" ht="15" customHeight="1">
      <c r="C14" s="51" t="s">
        <v>15</v>
      </c>
      <c r="D14" s="52"/>
      <c r="E14" s="61"/>
      <c r="F14" s="63">
        <f>SUM(F21:F51)</f>
        <v>0</v>
      </c>
      <c r="G14" s="64"/>
      <c r="H14" s="16"/>
      <c r="I14" s="24"/>
    </row>
    <row r="15" spans="3:18" ht="15.75" customHeight="1" thickBot="1">
      <c r="C15" s="53"/>
      <c r="D15" s="54"/>
      <c r="E15" s="62"/>
      <c r="F15" s="65"/>
      <c r="G15" s="66"/>
      <c r="H15" s="16"/>
      <c r="I15" s="24"/>
    </row>
    <row r="16" spans="3:18" ht="6.75" customHeight="1">
      <c r="C16" s="7"/>
      <c r="D16" s="7"/>
      <c r="E16" s="7"/>
      <c r="F16" s="7"/>
      <c r="G16" s="24"/>
      <c r="H16" s="24"/>
      <c r="I16" s="24"/>
    </row>
    <row r="17" spans="1:16">
      <c r="C17" s="7"/>
      <c r="D17" s="7"/>
      <c r="E17" s="7"/>
      <c r="F17" s="7"/>
      <c r="G17" s="24"/>
      <c r="H17" s="24"/>
      <c r="I17" s="24"/>
    </row>
    <row r="18" spans="1:16">
      <c r="C18" s="7"/>
      <c r="D18" s="7"/>
      <c r="E18" s="7"/>
      <c r="F18" s="7"/>
      <c r="G18" s="24"/>
      <c r="H18" s="24"/>
      <c r="I18" s="24"/>
      <c r="J18" s="15"/>
    </row>
    <row r="19" spans="1:16">
      <c r="D19" s="1"/>
      <c r="E19" s="23"/>
      <c r="F19" s="4"/>
      <c r="G19" s="24"/>
      <c r="H19" s="24"/>
      <c r="I19" s="24"/>
    </row>
    <row r="20" spans="1:16" s="19" customFormat="1" ht="31.5" customHeight="1">
      <c r="D20" s="20"/>
      <c r="E20" s="21" t="s">
        <v>1</v>
      </c>
      <c r="F20" s="21" t="s">
        <v>2</v>
      </c>
      <c r="G20" s="21" t="s">
        <v>3</v>
      </c>
      <c r="H20" s="21"/>
      <c r="I20" s="21" t="s">
        <v>13</v>
      </c>
      <c r="J20" s="21" t="s">
        <v>17</v>
      </c>
      <c r="L20" s="1" t="s">
        <v>18</v>
      </c>
      <c r="M20" s="1" t="s">
        <v>19</v>
      </c>
      <c r="N20" t="s">
        <v>20</v>
      </c>
    </row>
    <row r="21" spans="1:16">
      <c r="C21" t="s">
        <v>6</v>
      </c>
      <c r="D21" s="9">
        <v>44927</v>
      </c>
      <c r="E21" s="5">
        <f t="shared" ref="E21:E49" si="0">$F$8</f>
        <v>0</v>
      </c>
      <c r="F21" s="6"/>
      <c r="G21" s="5">
        <f t="shared" ref="G21:G49" si="1">$F$5</f>
        <v>0</v>
      </c>
      <c r="H21" s="17" t="e">
        <f>F21/G21</f>
        <v>#DIV/0!</v>
      </c>
      <c r="I21" s="6">
        <f>F21+F2</f>
        <v>0</v>
      </c>
      <c r="J21" s="1" t="e">
        <f>IF(H21&gt;=1,"Meta Batida",IF(H21&lt;0,"Segura o Stop Loss",IF(L22&gt;3,"Fazer Alavancagem",IF(M22&gt;3,"ALAVANCAGEM BAIXA",IF(N22&gt;3,"Diminui sua meta e stop",IF(H21&gt;0,"Quase lá","-"))))))</f>
        <v>#DIV/0!</v>
      </c>
      <c r="P21" t="s">
        <v>18</v>
      </c>
    </row>
    <row r="22" spans="1:16">
      <c r="C22" t="s">
        <v>7</v>
      </c>
      <c r="D22" s="9">
        <v>44928</v>
      </c>
      <c r="E22" s="5">
        <f t="shared" si="0"/>
        <v>0</v>
      </c>
      <c r="F22" s="6"/>
      <c r="G22" s="5">
        <f t="shared" si="1"/>
        <v>0</v>
      </c>
      <c r="H22" s="17" t="e">
        <f t="shared" ref="H22:H49" si="2">F22/G22</f>
        <v>#DIV/0!</v>
      </c>
      <c r="I22" s="6">
        <f t="shared" ref="I22:I49" si="3">F22+I21</f>
        <v>0</v>
      </c>
      <c r="J22" s="1" t="e">
        <f t="shared" ref="J22:J23" si="4">IF(H22&gt;=1,"Meta Batida",IF(H22&lt;0,"Segura o Stop Loss",IF(L21&gt;3,"Fazer Alavancagem",IF(M21&gt;3,"ALAVANCAGEM BAIXA",IF(N21&gt;3,"Diminui sua meta e stop",IF(H22&gt;0,"Quase lá","-"))))))</f>
        <v>#DIV/0!</v>
      </c>
      <c r="P22" t="s">
        <v>19</v>
      </c>
    </row>
    <row r="23" spans="1:16">
      <c r="C23" t="s">
        <v>8</v>
      </c>
      <c r="D23" s="9">
        <v>44929</v>
      </c>
      <c r="E23" s="5">
        <f t="shared" si="0"/>
        <v>0</v>
      </c>
      <c r="F23" s="6"/>
      <c r="G23" s="5">
        <f t="shared" si="1"/>
        <v>0</v>
      </c>
      <c r="H23" s="17" t="e">
        <f t="shared" si="2"/>
        <v>#DIV/0!</v>
      </c>
      <c r="I23" s="6">
        <f t="shared" si="3"/>
        <v>0</v>
      </c>
      <c r="J23" s="1" t="e">
        <f t="shared" si="4"/>
        <v>#DIV/0!</v>
      </c>
      <c r="P23" t="s">
        <v>20</v>
      </c>
    </row>
    <row r="24" spans="1:16" ht="15.75" customHeight="1">
      <c r="C24" t="s">
        <v>9</v>
      </c>
      <c r="D24" s="9">
        <v>44930</v>
      </c>
      <c r="E24" s="5">
        <f t="shared" si="0"/>
        <v>0</v>
      </c>
      <c r="F24" s="6"/>
      <c r="G24" s="5">
        <f t="shared" si="1"/>
        <v>0</v>
      </c>
      <c r="H24" s="17" t="e">
        <f t="shared" si="2"/>
        <v>#DIV/0!</v>
      </c>
      <c r="I24" s="6">
        <f t="shared" si="3"/>
        <v>0</v>
      </c>
      <c r="J24" s="1" t="e">
        <f t="shared" ref="J24" si="5">IF(H24&gt;=1,"Meta Batida",IF(H24&lt;0,"Segura o Stop Loss",IF(L23=4,"Fazer Alavancagem",IF(M23=4,"ALAVANCAGEM BAIXA",IF(N23&gt;3,"Diminui sua meta e stop",IF(H24&gt;0,"Quase lá","-"))))))</f>
        <v>#DIV/0!</v>
      </c>
      <c r="L24" s="1">
        <f t="shared" ref="L24:L51" si="6">COUNTIF(J21:J24,$P$21)</f>
        <v>0</v>
      </c>
      <c r="M24" s="1">
        <f t="shared" ref="M24:M51" si="7">COUNTIF(J21:J24,$P$22)</f>
        <v>0</v>
      </c>
      <c r="N24" s="1">
        <f t="shared" ref="N24:N51" si="8">COUNTIF(J21:J24,$P$23)</f>
        <v>0</v>
      </c>
      <c r="P24" t="s">
        <v>21</v>
      </c>
    </row>
    <row r="25" spans="1:16" s="10" customFormat="1" ht="15.75" customHeight="1">
      <c r="C25" t="s">
        <v>10</v>
      </c>
      <c r="D25" s="9">
        <v>44931</v>
      </c>
      <c r="E25" s="5">
        <f t="shared" si="0"/>
        <v>0</v>
      </c>
      <c r="F25" s="12"/>
      <c r="G25" s="11">
        <f t="shared" si="1"/>
        <v>0</v>
      </c>
      <c r="H25" s="17" t="e">
        <f t="shared" si="2"/>
        <v>#DIV/0!</v>
      </c>
      <c r="I25" s="12">
        <f t="shared" si="3"/>
        <v>0</v>
      </c>
      <c r="J25" s="1" t="e">
        <f>IF(H25&gt;=1,"Meta Batida",IF(H25&lt;0,"Segura o Stop Loss",IF(L24=4,"Fazer Alavancagem",IF(M24=4,"Alavancagem Baixa",IF(N24&gt;3,"Diminui sua meta e stop",IF(H25&gt;0,"Quase lá","-"))))))</f>
        <v>#DIV/0!</v>
      </c>
      <c r="L25" s="1">
        <f t="shared" si="6"/>
        <v>0</v>
      </c>
      <c r="M25" s="1">
        <f t="shared" si="7"/>
        <v>0</v>
      </c>
      <c r="N25" s="1">
        <f t="shared" si="8"/>
        <v>0</v>
      </c>
      <c r="P25" s="10" t="s">
        <v>22</v>
      </c>
    </row>
    <row r="26" spans="1:16" s="10" customFormat="1" ht="15.75" customHeight="1">
      <c r="A26" s="14"/>
      <c r="B26" s="14"/>
      <c r="C26" t="s">
        <v>4</v>
      </c>
      <c r="D26" s="9">
        <v>44932</v>
      </c>
      <c r="E26" s="5">
        <f t="shared" si="0"/>
        <v>0</v>
      </c>
      <c r="F26" s="12"/>
      <c r="G26" s="11">
        <f t="shared" si="1"/>
        <v>0</v>
      </c>
      <c r="H26" s="17" t="e">
        <f t="shared" si="2"/>
        <v>#DIV/0!</v>
      </c>
      <c r="I26" s="12">
        <f t="shared" si="3"/>
        <v>0</v>
      </c>
      <c r="J26" s="1" t="e">
        <f t="shared" ref="J26:J49" si="9">IF(H26&gt;=1,"Meta Batida",IF(H26&lt;0,"Segura o Stop Loss",IF(L25=4,"Fazer Alavancagem",IF(M25=4,"Alavancagem Baixa",IF(N25&gt;3,"Diminui sua meta e stop",IF(H26&gt;0,"Quase lá","-"))))))</f>
        <v>#DIV/0!</v>
      </c>
      <c r="L26" s="1">
        <f t="shared" si="6"/>
        <v>0</v>
      </c>
      <c r="M26" s="1">
        <f t="shared" si="7"/>
        <v>0</v>
      </c>
      <c r="N26" s="1">
        <f t="shared" si="8"/>
        <v>0</v>
      </c>
      <c r="P26" s="10" t="s">
        <v>23</v>
      </c>
    </row>
    <row r="27" spans="1:16" s="10" customFormat="1">
      <c r="A27" s="14"/>
      <c r="B27" s="14"/>
      <c r="C27" t="s">
        <v>5</v>
      </c>
      <c r="D27" s="9">
        <v>44933</v>
      </c>
      <c r="E27" s="5">
        <f t="shared" si="0"/>
        <v>0</v>
      </c>
      <c r="F27" s="12"/>
      <c r="G27" s="11">
        <f t="shared" si="1"/>
        <v>0</v>
      </c>
      <c r="H27" s="17" t="e">
        <f t="shared" si="2"/>
        <v>#DIV/0!</v>
      </c>
      <c r="I27" s="12">
        <f t="shared" si="3"/>
        <v>0</v>
      </c>
      <c r="J27" s="1" t="e">
        <f t="shared" si="9"/>
        <v>#DIV/0!</v>
      </c>
      <c r="L27" s="1">
        <f t="shared" si="6"/>
        <v>0</v>
      </c>
      <c r="M27" s="1">
        <f t="shared" si="7"/>
        <v>0</v>
      </c>
      <c r="N27" s="1">
        <f t="shared" si="8"/>
        <v>0</v>
      </c>
    </row>
    <row r="28" spans="1:16" s="10" customFormat="1">
      <c r="A28" s="14"/>
      <c r="B28" s="14"/>
      <c r="C28" t="s">
        <v>6</v>
      </c>
      <c r="D28" s="9">
        <v>44934</v>
      </c>
      <c r="E28" s="5">
        <f t="shared" si="0"/>
        <v>0</v>
      </c>
      <c r="F28" s="12"/>
      <c r="G28" s="11">
        <f t="shared" si="1"/>
        <v>0</v>
      </c>
      <c r="H28" s="17" t="e">
        <f t="shared" si="2"/>
        <v>#DIV/0!</v>
      </c>
      <c r="I28" s="12">
        <f t="shared" si="3"/>
        <v>0</v>
      </c>
      <c r="J28" s="1" t="e">
        <f t="shared" si="9"/>
        <v>#DIV/0!</v>
      </c>
      <c r="L28" s="1">
        <f t="shared" si="6"/>
        <v>0</v>
      </c>
      <c r="M28" s="1">
        <f t="shared" si="7"/>
        <v>0</v>
      </c>
      <c r="N28" s="1">
        <f t="shared" si="8"/>
        <v>0</v>
      </c>
    </row>
    <row r="29" spans="1:16" s="10" customFormat="1" ht="15.75" customHeight="1">
      <c r="C29" t="s">
        <v>7</v>
      </c>
      <c r="D29" s="9">
        <v>44935</v>
      </c>
      <c r="E29" s="5">
        <f t="shared" si="0"/>
        <v>0</v>
      </c>
      <c r="F29" s="12"/>
      <c r="G29" s="11">
        <f t="shared" si="1"/>
        <v>0</v>
      </c>
      <c r="H29" s="17" t="e">
        <f t="shared" si="2"/>
        <v>#DIV/0!</v>
      </c>
      <c r="I29" s="12">
        <f t="shared" si="3"/>
        <v>0</v>
      </c>
      <c r="J29" s="1" t="e">
        <f t="shared" si="9"/>
        <v>#DIV/0!</v>
      </c>
      <c r="L29" s="1">
        <f t="shared" si="6"/>
        <v>0</v>
      </c>
      <c r="M29" s="1">
        <f t="shared" si="7"/>
        <v>0</v>
      </c>
      <c r="N29" s="1">
        <f t="shared" si="8"/>
        <v>0</v>
      </c>
    </row>
    <row r="30" spans="1:16" s="10" customFormat="1" ht="15.75" customHeight="1">
      <c r="C30" t="s">
        <v>8</v>
      </c>
      <c r="D30" s="9">
        <v>44936</v>
      </c>
      <c r="E30" s="5">
        <f t="shared" si="0"/>
        <v>0</v>
      </c>
      <c r="F30" s="12"/>
      <c r="G30" s="11">
        <f t="shared" si="1"/>
        <v>0</v>
      </c>
      <c r="H30" s="17" t="e">
        <f t="shared" si="2"/>
        <v>#DIV/0!</v>
      </c>
      <c r="I30" s="12">
        <f t="shared" si="3"/>
        <v>0</v>
      </c>
      <c r="J30" s="1" t="e">
        <f t="shared" si="9"/>
        <v>#DIV/0!</v>
      </c>
      <c r="L30" s="1">
        <f t="shared" si="6"/>
        <v>0</v>
      </c>
      <c r="M30" s="1">
        <f t="shared" si="7"/>
        <v>0</v>
      </c>
      <c r="N30" s="1">
        <f t="shared" si="8"/>
        <v>0</v>
      </c>
    </row>
    <row r="31" spans="1:16" s="10" customFormat="1" ht="15.75" customHeight="1">
      <c r="C31" t="s">
        <v>9</v>
      </c>
      <c r="D31" s="9">
        <v>44937</v>
      </c>
      <c r="E31" s="5">
        <f t="shared" si="0"/>
        <v>0</v>
      </c>
      <c r="F31" s="12"/>
      <c r="G31" s="11">
        <f t="shared" si="1"/>
        <v>0</v>
      </c>
      <c r="H31" s="17" t="e">
        <f t="shared" si="2"/>
        <v>#DIV/0!</v>
      </c>
      <c r="I31" s="12">
        <f t="shared" si="3"/>
        <v>0</v>
      </c>
      <c r="J31" s="1" t="e">
        <f t="shared" si="9"/>
        <v>#DIV/0!</v>
      </c>
      <c r="L31" s="1">
        <f t="shared" si="6"/>
        <v>0</v>
      </c>
      <c r="M31" s="1">
        <f t="shared" si="7"/>
        <v>0</v>
      </c>
      <c r="N31" s="1">
        <f t="shared" si="8"/>
        <v>0</v>
      </c>
    </row>
    <row r="32" spans="1:16" s="10" customFormat="1" ht="15.75" customHeight="1">
      <c r="C32" t="s">
        <v>10</v>
      </c>
      <c r="D32" s="9">
        <v>44938</v>
      </c>
      <c r="E32" s="5">
        <f t="shared" si="0"/>
        <v>0</v>
      </c>
      <c r="F32" s="12"/>
      <c r="G32" s="11">
        <f t="shared" si="1"/>
        <v>0</v>
      </c>
      <c r="H32" s="17" t="e">
        <f t="shared" si="2"/>
        <v>#DIV/0!</v>
      </c>
      <c r="I32" s="12">
        <f t="shared" si="3"/>
        <v>0</v>
      </c>
      <c r="J32" s="1" t="e">
        <f t="shared" si="9"/>
        <v>#DIV/0!</v>
      </c>
      <c r="L32" s="1">
        <f t="shared" si="6"/>
        <v>0</v>
      </c>
      <c r="M32" s="1">
        <f t="shared" si="7"/>
        <v>0</v>
      </c>
      <c r="N32" s="1">
        <f t="shared" si="8"/>
        <v>0</v>
      </c>
    </row>
    <row r="33" spans="1:14" s="10" customFormat="1" ht="15.75" customHeight="1">
      <c r="A33" s="14"/>
      <c r="B33" s="14"/>
      <c r="C33" t="s">
        <v>4</v>
      </c>
      <c r="D33" s="9">
        <v>44939</v>
      </c>
      <c r="E33" s="5">
        <f t="shared" si="0"/>
        <v>0</v>
      </c>
      <c r="F33" s="12"/>
      <c r="G33" s="11">
        <f t="shared" si="1"/>
        <v>0</v>
      </c>
      <c r="H33" s="17" t="e">
        <f t="shared" si="2"/>
        <v>#DIV/0!</v>
      </c>
      <c r="I33" s="12">
        <f t="shared" si="3"/>
        <v>0</v>
      </c>
      <c r="J33" s="1" t="e">
        <f t="shared" si="9"/>
        <v>#DIV/0!</v>
      </c>
      <c r="L33" s="1">
        <f t="shared" si="6"/>
        <v>0</v>
      </c>
      <c r="M33" s="1">
        <f t="shared" si="7"/>
        <v>0</v>
      </c>
      <c r="N33" s="1">
        <f t="shared" si="8"/>
        <v>0</v>
      </c>
    </row>
    <row r="34" spans="1:14" s="10" customFormat="1" ht="15.75" customHeight="1">
      <c r="C34" t="s">
        <v>5</v>
      </c>
      <c r="D34" s="9">
        <v>44940</v>
      </c>
      <c r="E34" s="5">
        <f t="shared" si="0"/>
        <v>0</v>
      </c>
      <c r="F34" s="12"/>
      <c r="G34" s="11">
        <f t="shared" si="1"/>
        <v>0</v>
      </c>
      <c r="H34" s="17" t="e">
        <f t="shared" si="2"/>
        <v>#DIV/0!</v>
      </c>
      <c r="I34" s="12">
        <f t="shared" si="3"/>
        <v>0</v>
      </c>
      <c r="J34" s="1" t="e">
        <f t="shared" si="9"/>
        <v>#DIV/0!</v>
      </c>
      <c r="L34" s="1">
        <f t="shared" si="6"/>
        <v>0</v>
      </c>
      <c r="M34" s="1">
        <f t="shared" si="7"/>
        <v>0</v>
      </c>
      <c r="N34" s="1">
        <f t="shared" si="8"/>
        <v>0</v>
      </c>
    </row>
    <row r="35" spans="1:14" s="10" customFormat="1">
      <c r="A35" s="14"/>
      <c r="B35" s="14"/>
      <c r="C35" t="s">
        <v>6</v>
      </c>
      <c r="D35" s="9">
        <v>44941</v>
      </c>
      <c r="E35" s="5">
        <f t="shared" si="0"/>
        <v>0</v>
      </c>
      <c r="F35" s="12"/>
      <c r="G35" s="11">
        <f t="shared" si="1"/>
        <v>0</v>
      </c>
      <c r="H35" s="17" t="e">
        <f t="shared" si="2"/>
        <v>#DIV/0!</v>
      </c>
      <c r="I35" s="12">
        <f t="shared" si="3"/>
        <v>0</v>
      </c>
      <c r="J35" s="1" t="e">
        <f t="shared" si="9"/>
        <v>#DIV/0!</v>
      </c>
      <c r="L35" s="1">
        <f t="shared" si="6"/>
        <v>0</v>
      </c>
      <c r="M35" s="1">
        <f t="shared" si="7"/>
        <v>0</v>
      </c>
      <c r="N35" s="1">
        <f t="shared" si="8"/>
        <v>0</v>
      </c>
    </row>
    <row r="36" spans="1:14" s="10" customFormat="1" ht="15.75" customHeight="1">
      <c r="C36" t="s">
        <v>7</v>
      </c>
      <c r="D36" s="9">
        <v>44942</v>
      </c>
      <c r="E36" s="5">
        <f t="shared" si="0"/>
        <v>0</v>
      </c>
      <c r="F36" s="12"/>
      <c r="G36" s="11">
        <f t="shared" si="1"/>
        <v>0</v>
      </c>
      <c r="H36" s="17" t="e">
        <f t="shared" si="2"/>
        <v>#DIV/0!</v>
      </c>
      <c r="I36" s="12">
        <f t="shared" si="3"/>
        <v>0</v>
      </c>
      <c r="J36" s="1" t="e">
        <f t="shared" si="9"/>
        <v>#DIV/0!</v>
      </c>
      <c r="L36" s="1">
        <f t="shared" si="6"/>
        <v>0</v>
      </c>
      <c r="M36" s="1">
        <f t="shared" si="7"/>
        <v>0</v>
      </c>
      <c r="N36" s="1">
        <f t="shared" si="8"/>
        <v>0</v>
      </c>
    </row>
    <row r="37" spans="1:14" s="10" customFormat="1" ht="15.75" customHeight="1">
      <c r="C37" t="s">
        <v>8</v>
      </c>
      <c r="D37" s="9">
        <v>44943</v>
      </c>
      <c r="E37" s="5">
        <f t="shared" si="0"/>
        <v>0</v>
      </c>
      <c r="F37" s="12"/>
      <c r="G37" s="11">
        <f t="shared" si="1"/>
        <v>0</v>
      </c>
      <c r="H37" s="17" t="e">
        <f t="shared" si="2"/>
        <v>#DIV/0!</v>
      </c>
      <c r="I37" s="12">
        <f t="shared" si="3"/>
        <v>0</v>
      </c>
      <c r="J37" s="1" t="e">
        <f t="shared" si="9"/>
        <v>#DIV/0!</v>
      </c>
      <c r="L37" s="1">
        <f t="shared" si="6"/>
        <v>0</v>
      </c>
      <c r="M37" s="1">
        <f t="shared" si="7"/>
        <v>0</v>
      </c>
      <c r="N37" s="1">
        <f t="shared" si="8"/>
        <v>0</v>
      </c>
    </row>
    <row r="38" spans="1:14" s="10" customFormat="1" ht="15.75" customHeight="1">
      <c r="C38" t="s">
        <v>9</v>
      </c>
      <c r="D38" s="9">
        <v>44944</v>
      </c>
      <c r="E38" s="5">
        <f t="shared" si="0"/>
        <v>0</v>
      </c>
      <c r="F38" s="12"/>
      <c r="G38" s="11">
        <f t="shared" si="1"/>
        <v>0</v>
      </c>
      <c r="H38" s="17" t="e">
        <f t="shared" si="2"/>
        <v>#DIV/0!</v>
      </c>
      <c r="I38" s="12">
        <f t="shared" si="3"/>
        <v>0</v>
      </c>
      <c r="J38" s="1" t="e">
        <f t="shared" si="9"/>
        <v>#DIV/0!</v>
      </c>
      <c r="L38" s="1">
        <f t="shared" si="6"/>
        <v>0</v>
      </c>
      <c r="M38" s="1">
        <f t="shared" si="7"/>
        <v>0</v>
      </c>
      <c r="N38" s="1">
        <f t="shared" si="8"/>
        <v>0</v>
      </c>
    </row>
    <row r="39" spans="1:14" s="10" customFormat="1" ht="15.75" customHeight="1">
      <c r="C39" t="s">
        <v>10</v>
      </c>
      <c r="D39" s="9">
        <v>44945</v>
      </c>
      <c r="E39" s="5">
        <f t="shared" si="0"/>
        <v>0</v>
      </c>
      <c r="F39" s="12"/>
      <c r="G39" s="11">
        <f t="shared" si="1"/>
        <v>0</v>
      </c>
      <c r="H39" s="17" t="e">
        <f t="shared" si="2"/>
        <v>#DIV/0!</v>
      </c>
      <c r="I39" s="12">
        <f t="shared" si="3"/>
        <v>0</v>
      </c>
      <c r="J39" s="1" t="e">
        <f t="shared" si="9"/>
        <v>#DIV/0!</v>
      </c>
      <c r="L39" s="1">
        <f t="shared" si="6"/>
        <v>0</v>
      </c>
      <c r="M39" s="1">
        <f t="shared" si="7"/>
        <v>0</v>
      </c>
      <c r="N39" s="1">
        <f t="shared" si="8"/>
        <v>0</v>
      </c>
    </row>
    <row r="40" spans="1:14" s="10" customFormat="1" ht="15.75" customHeight="1">
      <c r="C40" t="s">
        <v>4</v>
      </c>
      <c r="D40" s="9">
        <v>44946</v>
      </c>
      <c r="E40" s="5">
        <f t="shared" si="0"/>
        <v>0</v>
      </c>
      <c r="F40" s="12"/>
      <c r="G40" s="11">
        <f t="shared" si="1"/>
        <v>0</v>
      </c>
      <c r="H40" s="17" t="e">
        <f t="shared" si="2"/>
        <v>#DIV/0!</v>
      </c>
      <c r="I40" s="12">
        <f t="shared" si="3"/>
        <v>0</v>
      </c>
      <c r="J40" s="1" t="e">
        <f t="shared" si="9"/>
        <v>#DIV/0!</v>
      </c>
      <c r="L40" s="1">
        <f t="shared" si="6"/>
        <v>0</v>
      </c>
      <c r="M40" s="1">
        <f t="shared" si="7"/>
        <v>0</v>
      </c>
      <c r="N40" s="1">
        <f t="shared" si="8"/>
        <v>0</v>
      </c>
    </row>
    <row r="41" spans="1:14" s="10" customFormat="1" ht="15.75" customHeight="1">
      <c r="C41" t="s">
        <v>5</v>
      </c>
      <c r="D41" s="9">
        <v>44947</v>
      </c>
      <c r="E41" s="5">
        <f t="shared" si="0"/>
        <v>0</v>
      </c>
      <c r="F41" s="12"/>
      <c r="G41" s="11">
        <f t="shared" si="1"/>
        <v>0</v>
      </c>
      <c r="H41" s="17" t="e">
        <f t="shared" si="2"/>
        <v>#DIV/0!</v>
      </c>
      <c r="I41" s="12">
        <f t="shared" si="3"/>
        <v>0</v>
      </c>
      <c r="J41" s="1" t="e">
        <f t="shared" si="9"/>
        <v>#DIV/0!</v>
      </c>
      <c r="L41" s="1">
        <f t="shared" si="6"/>
        <v>0</v>
      </c>
      <c r="M41" s="1">
        <f t="shared" si="7"/>
        <v>0</v>
      </c>
      <c r="N41" s="1">
        <f t="shared" si="8"/>
        <v>0</v>
      </c>
    </row>
    <row r="42" spans="1:14" s="10" customFormat="1">
      <c r="A42" s="14"/>
      <c r="B42" s="14"/>
      <c r="C42" t="s">
        <v>6</v>
      </c>
      <c r="D42" s="9">
        <v>44948</v>
      </c>
      <c r="E42" s="5">
        <f t="shared" si="0"/>
        <v>0</v>
      </c>
      <c r="F42" s="12"/>
      <c r="G42" s="11">
        <f t="shared" si="1"/>
        <v>0</v>
      </c>
      <c r="H42" s="17" t="e">
        <f t="shared" si="2"/>
        <v>#DIV/0!</v>
      </c>
      <c r="I42" s="12">
        <f t="shared" si="3"/>
        <v>0</v>
      </c>
      <c r="J42" s="1" t="e">
        <f t="shared" si="9"/>
        <v>#DIV/0!</v>
      </c>
      <c r="L42" s="1">
        <f t="shared" si="6"/>
        <v>0</v>
      </c>
      <c r="M42" s="1">
        <f t="shared" si="7"/>
        <v>0</v>
      </c>
      <c r="N42" s="1">
        <f t="shared" si="8"/>
        <v>0</v>
      </c>
    </row>
    <row r="43" spans="1:14" s="13" customFormat="1" ht="15.75" customHeight="1">
      <c r="A43" s="10"/>
      <c r="B43" s="10"/>
      <c r="C43" t="s">
        <v>7</v>
      </c>
      <c r="D43" s="9">
        <v>44949</v>
      </c>
      <c r="E43" s="5">
        <f t="shared" si="0"/>
        <v>0</v>
      </c>
      <c r="F43" s="12"/>
      <c r="G43" s="11">
        <f t="shared" si="1"/>
        <v>0</v>
      </c>
      <c r="H43" s="17" t="e">
        <f t="shared" si="2"/>
        <v>#DIV/0!</v>
      </c>
      <c r="I43" s="12">
        <f t="shared" si="3"/>
        <v>0</v>
      </c>
      <c r="J43" s="1" t="e">
        <f t="shared" si="9"/>
        <v>#DIV/0!</v>
      </c>
      <c r="L43" s="1">
        <f t="shared" si="6"/>
        <v>0</v>
      </c>
      <c r="M43" s="1">
        <f t="shared" si="7"/>
        <v>0</v>
      </c>
      <c r="N43" s="1">
        <f t="shared" si="8"/>
        <v>0</v>
      </c>
    </row>
    <row r="44" spans="1:14" s="13" customFormat="1" ht="15.75" customHeight="1">
      <c r="A44" s="10"/>
      <c r="B44" s="10"/>
      <c r="C44" t="s">
        <v>8</v>
      </c>
      <c r="D44" s="9">
        <v>44950</v>
      </c>
      <c r="E44" s="5">
        <f t="shared" si="0"/>
        <v>0</v>
      </c>
      <c r="F44" s="12"/>
      <c r="G44" s="11">
        <f t="shared" si="1"/>
        <v>0</v>
      </c>
      <c r="H44" s="17" t="e">
        <f t="shared" si="2"/>
        <v>#DIV/0!</v>
      </c>
      <c r="I44" s="12">
        <f t="shared" si="3"/>
        <v>0</v>
      </c>
      <c r="J44" s="1" t="e">
        <f t="shared" si="9"/>
        <v>#DIV/0!</v>
      </c>
      <c r="L44" s="1">
        <f t="shared" si="6"/>
        <v>0</v>
      </c>
      <c r="M44" s="1">
        <f t="shared" si="7"/>
        <v>0</v>
      </c>
      <c r="N44" s="1">
        <f t="shared" si="8"/>
        <v>0</v>
      </c>
    </row>
    <row r="45" spans="1:14" s="13" customFormat="1" ht="15.75" customHeight="1">
      <c r="A45" s="10"/>
      <c r="B45" s="10"/>
      <c r="C45" t="s">
        <v>9</v>
      </c>
      <c r="D45" s="9">
        <v>44951</v>
      </c>
      <c r="E45" s="5">
        <f t="shared" si="0"/>
        <v>0</v>
      </c>
      <c r="F45" s="12"/>
      <c r="G45" s="11">
        <f t="shared" si="1"/>
        <v>0</v>
      </c>
      <c r="H45" s="17" t="e">
        <f t="shared" si="2"/>
        <v>#DIV/0!</v>
      </c>
      <c r="I45" s="12">
        <f t="shared" si="3"/>
        <v>0</v>
      </c>
      <c r="J45" s="1" t="e">
        <f t="shared" si="9"/>
        <v>#DIV/0!</v>
      </c>
      <c r="L45" s="1">
        <f t="shared" si="6"/>
        <v>0</v>
      </c>
      <c r="M45" s="1">
        <f t="shared" si="7"/>
        <v>0</v>
      </c>
      <c r="N45" s="1">
        <f t="shared" si="8"/>
        <v>0</v>
      </c>
    </row>
    <row r="46" spans="1:14" s="13" customFormat="1" ht="15.75" customHeight="1">
      <c r="A46" s="10"/>
      <c r="B46" s="10"/>
      <c r="C46" t="s">
        <v>10</v>
      </c>
      <c r="D46" s="9">
        <v>44952</v>
      </c>
      <c r="E46" s="5">
        <f t="shared" si="0"/>
        <v>0</v>
      </c>
      <c r="F46" s="12"/>
      <c r="G46" s="11">
        <f t="shared" si="1"/>
        <v>0</v>
      </c>
      <c r="H46" s="17" t="e">
        <f t="shared" si="2"/>
        <v>#DIV/0!</v>
      </c>
      <c r="I46" s="12">
        <f t="shared" si="3"/>
        <v>0</v>
      </c>
      <c r="J46" s="1" t="e">
        <f t="shared" si="9"/>
        <v>#DIV/0!</v>
      </c>
      <c r="L46" s="1">
        <f t="shared" si="6"/>
        <v>0</v>
      </c>
      <c r="M46" s="1">
        <f t="shared" si="7"/>
        <v>0</v>
      </c>
      <c r="N46" s="1">
        <f t="shared" si="8"/>
        <v>0</v>
      </c>
    </row>
    <row r="47" spans="1:14" s="13" customFormat="1" ht="15.75" customHeight="1">
      <c r="A47" s="10"/>
      <c r="B47" s="10"/>
      <c r="C47" t="s">
        <v>4</v>
      </c>
      <c r="D47" s="9">
        <v>44953</v>
      </c>
      <c r="E47" s="5">
        <f t="shared" si="0"/>
        <v>0</v>
      </c>
      <c r="F47" s="12"/>
      <c r="G47" s="11">
        <f t="shared" si="1"/>
        <v>0</v>
      </c>
      <c r="H47" s="17" t="e">
        <f t="shared" si="2"/>
        <v>#DIV/0!</v>
      </c>
      <c r="I47" s="12">
        <f t="shared" si="3"/>
        <v>0</v>
      </c>
      <c r="J47" s="1" t="e">
        <f t="shared" si="9"/>
        <v>#DIV/0!</v>
      </c>
      <c r="L47" s="1">
        <f t="shared" si="6"/>
        <v>0</v>
      </c>
      <c r="M47" s="1">
        <f t="shared" si="7"/>
        <v>0</v>
      </c>
      <c r="N47" s="1">
        <f t="shared" si="8"/>
        <v>0</v>
      </c>
    </row>
    <row r="48" spans="1:14" s="13" customFormat="1" ht="15.75" customHeight="1">
      <c r="A48" s="10"/>
      <c r="B48" s="10"/>
      <c r="C48" t="s">
        <v>5</v>
      </c>
      <c r="D48" s="9">
        <v>44954</v>
      </c>
      <c r="E48" s="5">
        <f t="shared" si="0"/>
        <v>0</v>
      </c>
      <c r="F48" s="12"/>
      <c r="G48" s="11">
        <f t="shared" si="1"/>
        <v>0</v>
      </c>
      <c r="H48" s="17" t="e">
        <f t="shared" si="2"/>
        <v>#DIV/0!</v>
      </c>
      <c r="I48" s="12">
        <f t="shared" si="3"/>
        <v>0</v>
      </c>
      <c r="J48" s="1" t="e">
        <f t="shared" si="9"/>
        <v>#DIV/0!</v>
      </c>
      <c r="L48" s="1">
        <f t="shared" si="6"/>
        <v>0</v>
      </c>
      <c r="M48" s="1">
        <f t="shared" si="7"/>
        <v>0</v>
      </c>
      <c r="N48" s="1">
        <f t="shared" si="8"/>
        <v>0</v>
      </c>
    </row>
    <row r="49" spans="1:14" s="10" customFormat="1">
      <c r="A49" s="14"/>
      <c r="B49" s="14"/>
      <c r="C49" t="s">
        <v>6</v>
      </c>
      <c r="D49" s="9">
        <v>44955</v>
      </c>
      <c r="E49" s="5">
        <f t="shared" si="0"/>
        <v>0</v>
      </c>
      <c r="F49" s="12"/>
      <c r="G49" s="11">
        <f t="shared" si="1"/>
        <v>0</v>
      </c>
      <c r="H49" s="17" t="e">
        <f t="shared" si="2"/>
        <v>#DIV/0!</v>
      </c>
      <c r="I49" s="12">
        <f t="shared" si="3"/>
        <v>0</v>
      </c>
      <c r="J49" s="1" t="e">
        <f t="shared" si="9"/>
        <v>#DIV/0!</v>
      </c>
      <c r="L49" s="1">
        <f t="shared" si="6"/>
        <v>0</v>
      </c>
      <c r="M49" s="1">
        <f t="shared" si="7"/>
        <v>0</v>
      </c>
      <c r="N49" s="1">
        <f t="shared" si="8"/>
        <v>0</v>
      </c>
    </row>
    <row r="50" spans="1:14" s="13" customFormat="1" ht="15.75" customHeight="1">
      <c r="A50" s="10"/>
      <c r="B50" s="10"/>
      <c r="C50"/>
      <c r="D50" s="9"/>
      <c r="E50" s="5"/>
      <c r="F50" s="12"/>
      <c r="G50" s="11"/>
      <c r="H50" s="17"/>
      <c r="I50" s="12"/>
      <c r="J50" s="1"/>
      <c r="L50" s="1">
        <f t="shared" si="6"/>
        <v>0</v>
      </c>
      <c r="M50" s="1">
        <f t="shared" si="7"/>
        <v>0</v>
      </c>
      <c r="N50" s="1">
        <f t="shared" si="8"/>
        <v>0</v>
      </c>
    </row>
    <row r="51" spans="1:14" s="1" customFormat="1" ht="15.75" customHeight="1">
      <c r="A51"/>
      <c r="B51"/>
      <c r="C51"/>
      <c r="D51" s="9"/>
      <c r="E51" s="5"/>
      <c r="F51" s="12"/>
      <c r="G51" s="11"/>
      <c r="H51" s="17"/>
      <c r="I51" s="12"/>
      <c r="L51" s="1">
        <f t="shared" si="6"/>
        <v>0</v>
      </c>
      <c r="M51" s="1">
        <f t="shared" si="7"/>
        <v>0</v>
      </c>
      <c r="N51" s="1">
        <f t="shared" si="8"/>
        <v>0</v>
      </c>
    </row>
    <row r="52" spans="1:14" s="1" customFormat="1" ht="15.75" customHeight="1">
      <c r="A52"/>
      <c r="B52"/>
      <c r="C52"/>
      <c r="E52" s="23"/>
      <c r="F52" s="24"/>
      <c r="G52" s="24"/>
      <c r="H52" s="24"/>
      <c r="I52" s="24"/>
    </row>
    <row r="53" spans="1:14" s="1" customFormat="1" ht="15.75" customHeight="1">
      <c r="A53"/>
      <c r="B53"/>
      <c r="C53"/>
      <c r="E53" s="23"/>
      <c r="F53" s="23"/>
      <c r="G53" s="24"/>
      <c r="H53" s="24"/>
      <c r="I53" s="24"/>
    </row>
    <row r="54" spans="1:14" s="1" customFormat="1" ht="15.75" customHeight="1">
      <c r="A54"/>
      <c r="B54"/>
      <c r="C54"/>
      <c r="E54" s="23"/>
      <c r="F54" s="24"/>
      <c r="G54" s="24"/>
      <c r="H54" s="24"/>
      <c r="I54" s="24"/>
    </row>
    <row r="55" spans="1:14" s="1" customFormat="1" ht="15.75" customHeight="1">
      <c r="A55"/>
      <c r="B55"/>
      <c r="C55"/>
      <c r="E55" s="23"/>
      <c r="F55" s="24"/>
      <c r="G55" s="24"/>
      <c r="H55" s="24"/>
      <c r="I55" s="24"/>
    </row>
    <row r="56" spans="1:14" s="1" customFormat="1" ht="15.75" customHeight="1">
      <c r="A56"/>
      <c r="B56"/>
      <c r="C56"/>
      <c r="E56" s="23"/>
      <c r="F56" s="24"/>
      <c r="G56" s="24"/>
      <c r="H56" s="24"/>
      <c r="I56" s="24"/>
    </row>
    <row r="57" spans="1:14" s="1" customFormat="1" ht="15.75" customHeight="1">
      <c r="A57"/>
      <c r="B57"/>
      <c r="C57"/>
      <c r="E57" s="23"/>
      <c r="F57" s="24"/>
      <c r="G57" s="24"/>
      <c r="H57" s="24"/>
      <c r="I57" s="24"/>
    </row>
    <row r="58" spans="1:14" s="1" customFormat="1" ht="15.75" customHeight="1">
      <c r="A58"/>
      <c r="B58"/>
      <c r="C58"/>
      <c r="E58" s="23"/>
      <c r="F58" s="24"/>
      <c r="G58" s="24"/>
      <c r="H58" s="24"/>
      <c r="I58" s="24"/>
    </row>
    <row r="59" spans="1:14" s="1" customFormat="1" ht="15.75" customHeight="1">
      <c r="A59"/>
      <c r="B59"/>
      <c r="C59"/>
      <c r="E59" s="23"/>
      <c r="F59" s="24"/>
      <c r="G59" s="24"/>
      <c r="H59" s="24"/>
      <c r="I59" s="24"/>
    </row>
    <row r="60" spans="1:14" s="1" customFormat="1" ht="15.75" customHeight="1">
      <c r="A60"/>
      <c r="B60"/>
      <c r="C60"/>
      <c r="E60" s="23"/>
      <c r="F60" s="24"/>
      <c r="G60" s="24"/>
      <c r="H60" s="24"/>
      <c r="I60" s="24"/>
    </row>
    <row r="61" spans="1:14" s="1" customFormat="1" ht="15.75" customHeight="1">
      <c r="A61"/>
      <c r="B61"/>
      <c r="C61"/>
      <c r="E61" s="23"/>
      <c r="F61" s="24"/>
      <c r="G61" s="24"/>
      <c r="H61" s="24"/>
      <c r="I61" s="24"/>
    </row>
    <row r="62" spans="1:14" s="1" customFormat="1" ht="15.75" customHeight="1">
      <c r="A62"/>
      <c r="B62"/>
      <c r="C62"/>
      <c r="E62" s="23"/>
      <c r="F62" s="24"/>
      <c r="G62" s="24"/>
      <c r="H62" s="24"/>
      <c r="I62" s="24"/>
    </row>
    <row r="63" spans="1:14" s="1" customFormat="1" ht="15.75" customHeight="1">
      <c r="A63"/>
      <c r="B63"/>
      <c r="C63"/>
      <c r="E63" s="23"/>
      <c r="F63" s="24"/>
      <c r="G63" s="24"/>
      <c r="H63" s="24"/>
      <c r="I63" s="24"/>
    </row>
    <row r="64" spans="1:14" s="1" customFormat="1" ht="15.75" customHeight="1">
      <c r="A64"/>
      <c r="B64"/>
      <c r="C64"/>
      <c r="E64" s="23"/>
      <c r="F64" s="24"/>
      <c r="G64" s="24"/>
      <c r="H64" s="24"/>
      <c r="I64" s="24"/>
    </row>
    <row r="65" spans="1:9" s="1" customFormat="1" ht="15.75" customHeight="1">
      <c r="A65"/>
      <c r="B65"/>
      <c r="C65"/>
      <c r="E65" s="23"/>
      <c r="F65" s="24"/>
      <c r="G65" s="24"/>
      <c r="H65" s="24"/>
      <c r="I65" s="24"/>
    </row>
    <row r="66" spans="1:9" s="1" customFormat="1" ht="15.75" customHeight="1">
      <c r="A66"/>
      <c r="B66"/>
      <c r="C66"/>
      <c r="E66" s="23"/>
      <c r="F66" s="24"/>
      <c r="G66" s="24"/>
      <c r="H66" s="24"/>
      <c r="I66" s="24"/>
    </row>
    <row r="67" spans="1:9" s="1" customFormat="1" ht="15.75" customHeight="1">
      <c r="A67"/>
      <c r="B67"/>
      <c r="C67"/>
      <c r="E67" s="23"/>
      <c r="F67" s="24"/>
      <c r="G67" s="24"/>
      <c r="H67" s="24"/>
      <c r="I67" s="24"/>
    </row>
    <row r="68" spans="1:9" s="1" customFormat="1" ht="15.75" customHeight="1">
      <c r="A68"/>
      <c r="B68"/>
      <c r="C68"/>
      <c r="E68" s="23"/>
      <c r="F68" s="24"/>
      <c r="G68" s="24"/>
      <c r="H68" s="24"/>
      <c r="I68" s="24"/>
    </row>
    <row r="69" spans="1:9" s="1" customFormat="1" ht="15.75" customHeight="1">
      <c r="A69"/>
      <c r="B69"/>
      <c r="C69"/>
      <c r="E69" s="23"/>
      <c r="F69" s="24"/>
      <c r="G69" s="24"/>
      <c r="H69" s="24"/>
      <c r="I69" s="24"/>
    </row>
    <row r="70" spans="1:9" s="1" customFormat="1" ht="15.75" customHeight="1">
      <c r="A70"/>
      <c r="B70"/>
      <c r="C70"/>
      <c r="E70" s="23"/>
      <c r="F70" s="24"/>
      <c r="G70" s="24"/>
      <c r="H70" s="24"/>
      <c r="I70" s="24"/>
    </row>
    <row r="71" spans="1:9" s="1" customFormat="1" ht="15.75" customHeight="1">
      <c r="A71"/>
      <c r="B71"/>
      <c r="C71"/>
      <c r="E71" s="23"/>
      <c r="F71" s="24"/>
      <c r="G71" s="24"/>
      <c r="H71" s="24"/>
      <c r="I71" s="24"/>
    </row>
    <row r="72" spans="1:9" s="1" customFormat="1" ht="15.75" customHeight="1">
      <c r="A72"/>
      <c r="B72"/>
      <c r="C72"/>
      <c r="E72" s="23"/>
      <c r="F72" s="24"/>
      <c r="G72" s="24"/>
      <c r="H72" s="24"/>
      <c r="I72" s="24"/>
    </row>
    <row r="73" spans="1:9" s="1" customFormat="1" ht="15.75" customHeight="1">
      <c r="A73"/>
      <c r="B73"/>
      <c r="C73"/>
      <c r="E73" s="23"/>
      <c r="F73" s="24"/>
      <c r="G73" s="24"/>
      <c r="H73" s="24"/>
      <c r="I73" s="24"/>
    </row>
    <row r="74" spans="1:9" s="1" customFormat="1" ht="15.75" customHeight="1">
      <c r="A74"/>
      <c r="B74"/>
      <c r="C74"/>
      <c r="E74" s="23"/>
      <c r="F74" s="24"/>
      <c r="G74" s="24"/>
      <c r="H74" s="24"/>
      <c r="I74" s="24"/>
    </row>
    <row r="75" spans="1:9" s="1" customFormat="1" ht="15.75" customHeight="1">
      <c r="A75"/>
      <c r="B75"/>
      <c r="C75"/>
      <c r="E75" s="23"/>
      <c r="F75" s="24"/>
      <c r="G75" s="24"/>
      <c r="H75" s="24"/>
      <c r="I75" s="24"/>
    </row>
    <row r="76" spans="1:9" s="1" customFormat="1" ht="15.75" customHeight="1">
      <c r="A76"/>
      <c r="B76"/>
      <c r="C76"/>
      <c r="E76" s="23"/>
      <c r="F76" s="24"/>
      <c r="G76" s="24"/>
      <c r="H76" s="24"/>
      <c r="I76" s="24"/>
    </row>
    <row r="77" spans="1:9" s="1" customFormat="1" ht="15.75" customHeight="1">
      <c r="A77"/>
      <c r="B77"/>
      <c r="C77"/>
      <c r="E77" s="23"/>
      <c r="F77" s="24"/>
      <c r="G77" s="24"/>
      <c r="H77" s="24"/>
      <c r="I77" s="24"/>
    </row>
    <row r="78" spans="1:9" s="1" customFormat="1" ht="15.75" customHeight="1">
      <c r="A78"/>
      <c r="B78"/>
      <c r="C78"/>
      <c r="E78" s="23"/>
      <c r="F78" s="24"/>
      <c r="G78" s="24"/>
      <c r="H78" s="24"/>
      <c r="I78" s="24"/>
    </row>
    <row r="79" spans="1:9" s="1" customFormat="1" ht="15.75" customHeight="1">
      <c r="A79"/>
      <c r="B79"/>
      <c r="C79"/>
      <c r="E79" s="23"/>
      <c r="F79" s="24"/>
      <c r="G79" s="24"/>
      <c r="H79" s="24"/>
      <c r="I79" s="24"/>
    </row>
    <row r="80" spans="1:9" s="1" customFormat="1" ht="15.75" customHeight="1">
      <c r="A80"/>
      <c r="B80"/>
      <c r="C80"/>
      <c r="E80" s="23"/>
      <c r="F80" s="24"/>
      <c r="G80" s="24"/>
      <c r="H80" s="24"/>
      <c r="I80" s="24"/>
    </row>
    <row r="81" spans="1:9" s="1" customFormat="1" ht="15.75" customHeight="1">
      <c r="A81"/>
      <c r="B81"/>
      <c r="C81"/>
      <c r="E81" s="23"/>
      <c r="F81" s="24"/>
      <c r="G81" s="24"/>
      <c r="H81" s="24"/>
      <c r="I81" s="24"/>
    </row>
    <row r="82" spans="1:9" s="1" customFormat="1" ht="15.75" customHeight="1">
      <c r="A82"/>
      <c r="B82"/>
      <c r="C82"/>
      <c r="E82" s="23"/>
      <c r="F82" s="24"/>
      <c r="G82" s="24"/>
      <c r="H82" s="24"/>
      <c r="I82" s="24"/>
    </row>
    <row r="83" spans="1:9" s="1" customFormat="1" ht="15.75" customHeight="1">
      <c r="A83"/>
      <c r="B83"/>
      <c r="C83"/>
      <c r="E83" s="23"/>
      <c r="F83" s="24"/>
      <c r="G83" s="24"/>
      <c r="H83" s="24"/>
      <c r="I83" s="24"/>
    </row>
    <row r="84" spans="1:9" s="1" customFormat="1" ht="15.75" customHeight="1">
      <c r="A84"/>
      <c r="B84"/>
      <c r="C84"/>
      <c r="E84" s="23"/>
      <c r="F84" s="24"/>
      <c r="G84" s="24"/>
      <c r="H84" s="24"/>
      <c r="I84" s="24"/>
    </row>
    <row r="85" spans="1:9" s="1" customFormat="1" ht="15.75" customHeight="1">
      <c r="A85"/>
      <c r="B85"/>
      <c r="C85"/>
      <c r="E85" s="23"/>
      <c r="F85" s="24"/>
      <c r="G85" s="24"/>
      <c r="H85" s="24"/>
      <c r="I85" s="24"/>
    </row>
    <row r="86" spans="1:9" s="1" customFormat="1" ht="15.75" customHeight="1">
      <c r="A86"/>
      <c r="B86"/>
      <c r="C86"/>
      <c r="E86" s="23"/>
      <c r="F86" s="24"/>
      <c r="G86" s="24"/>
      <c r="H86" s="24"/>
      <c r="I86" s="24"/>
    </row>
    <row r="87" spans="1:9" s="1" customFormat="1" ht="15.75" customHeight="1">
      <c r="A87"/>
      <c r="B87"/>
      <c r="C87"/>
      <c r="E87" s="23"/>
      <c r="F87" s="24"/>
      <c r="G87" s="24"/>
      <c r="H87" s="24"/>
      <c r="I87" s="24"/>
    </row>
    <row r="88" spans="1:9" s="1" customFormat="1" ht="15.75" customHeight="1">
      <c r="A88"/>
      <c r="B88"/>
      <c r="C88"/>
      <c r="E88" s="23"/>
      <c r="F88" s="24"/>
      <c r="G88" s="24"/>
      <c r="H88" s="24"/>
      <c r="I88" s="24"/>
    </row>
    <row r="89" spans="1:9" s="1" customFormat="1" ht="15.75" customHeight="1">
      <c r="A89"/>
      <c r="B89"/>
      <c r="C89"/>
      <c r="E89" s="23"/>
      <c r="F89" s="24"/>
      <c r="G89" s="24"/>
      <c r="H89" s="24"/>
      <c r="I89" s="24"/>
    </row>
    <row r="90" spans="1:9" s="1" customFormat="1" ht="15.75" customHeight="1">
      <c r="A90"/>
      <c r="B90"/>
      <c r="C90"/>
      <c r="E90" s="23"/>
      <c r="F90" s="24"/>
      <c r="G90" s="24"/>
      <c r="H90" s="24"/>
      <c r="I90" s="24"/>
    </row>
    <row r="91" spans="1:9" s="1" customFormat="1" ht="15.75" customHeight="1">
      <c r="A91"/>
      <c r="B91"/>
      <c r="C91"/>
      <c r="E91" s="23"/>
      <c r="F91" s="24"/>
      <c r="G91" s="24"/>
      <c r="H91" s="24"/>
      <c r="I91" s="24"/>
    </row>
    <row r="92" spans="1:9" s="1" customFormat="1" ht="15.75" customHeight="1">
      <c r="A92"/>
      <c r="B92"/>
      <c r="C92"/>
      <c r="E92" s="23"/>
      <c r="F92" s="24"/>
      <c r="G92" s="24"/>
      <c r="H92" s="24"/>
      <c r="I92" s="24"/>
    </row>
    <row r="93" spans="1:9" s="1" customFormat="1" ht="15.75" customHeight="1">
      <c r="A93"/>
      <c r="B93"/>
      <c r="C93"/>
      <c r="E93" s="23"/>
      <c r="F93" s="24"/>
      <c r="G93" s="24"/>
      <c r="H93" s="24"/>
      <c r="I93" s="24"/>
    </row>
    <row r="94" spans="1:9" s="1" customFormat="1" ht="15.75" customHeight="1">
      <c r="A94"/>
      <c r="B94"/>
      <c r="C94"/>
      <c r="E94" s="23"/>
      <c r="F94" s="24"/>
      <c r="G94" s="24"/>
      <c r="H94" s="24"/>
      <c r="I94" s="24"/>
    </row>
    <row r="95" spans="1:9" s="1" customFormat="1" ht="15.75" customHeight="1">
      <c r="A95"/>
      <c r="B95"/>
      <c r="C95"/>
      <c r="E95" s="23"/>
      <c r="F95" s="24"/>
      <c r="G95" s="24"/>
      <c r="H95" s="24"/>
      <c r="I95" s="24"/>
    </row>
    <row r="96" spans="1:9" s="1" customFormat="1" ht="15.75" customHeight="1">
      <c r="A96"/>
      <c r="B96"/>
      <c r="C96"/>
      <c r="E96" s="23"/>
      <c r="F96" s="24"/>
      <c r="G96" s="24"/>
      <c r="H96" s="24"/>
      <c r="I96" s="24"/>
    </row>
    <row r="97" spans="1:9" s="1" customFormat="1" ht="15.75" customHeight="1">
      <c r="A97"/>
      <c r="B97"/>
      <c r="C97"/>
      <c r="E97" s="23"/>
      <c r="F97" s="24"/>
      <c r="G97" s="24"/>
      <c r="H97" s="24"/>
      <c r="I97" s="24"/>
    </row>
    <row r="98" spans="1:9" s="1" customFormat="1" ht="15.75" customHeight="1">
      <c r="A98"/>
      <c r="B98"/>
      <c r="C98"/>
      <c r="E98" s="23"/>
      <c r="F98" s="24"/>
      <c r="G98" s="24"/>
      <c r="H98" s="24"/>
      <c r="I98" s="24"/>
    </row>
    <row r="99" spans="1:9" s="1" customFormat="1" ht="15.75" customHeight="1">
      <c r="A99"/>
      <c r="B99"/>
      <c r="C99"/>
      <c r="E99" s="23"/>
      <c r="F99" s="24"/>
      <c r="G99" s="24"/>
      <c r="H99" s="24"/>
      <c r="I99" s="24"/>
    </row>
    <row r="100" spans="1:9" s="1" customFormat="1" ht="15.75" customHeight="1">
      <c r="A100"/>
      <c r="B100"/>
      <c r="C100"/>
      <c r="E100" s="23"/>
      <c r="F100" s="24"/>
      <c r="G100" s="24"/>
      <c r="H100" s="24"/>
      <c r="I100" s="24"/>
    </row>
    <row r="101" spans="1:9" s="1" customFormat="1" ht="15.75" customHeight="1">
      <c r="A101"/>
      <c r="B101"/>
      <c r="C101"/>
      <c r="E101" s="23"/>
      <c r="F101" s="24"/>
      <c r="G101" s="24"/>
      <c r="H101" s="24"/>
      <c r="I101" s="24"/>
    </row>
  </sheetData>
  <mergeCells count="18">
    <mergeCell ref="C11:D12"/>
    <mergeCell ref="E11:E12"/>
    <mergeCell ref="F11:G12"/>
    <mergeCell ref="C14:D15"/>
    <mergeCell ref="E14:E15"/>
    <mergeCell ref="F14:G15"/>
    <mergeCell ref="C5:D6"/>
    <mergeCell ref="E5:E6"/>
    <mergeCell ref="F5:G6"/>
    <mergeCell ref="C8:D9"/>
    <mergeCell ref="E8:E9"/>
    <mergeCell ref="F8:G9"/>
    <mergeCell ref="P1:P2"/>
    <mergeCell ref="Q1:Q2"/>
    <mergeCell ref="C2:D3"/>
    <mergeCell ref="E2:E3"/>
    <mergeCell ref="F2:G3"/>
    <mergeCell ref="J2:J3"/>
  </mergeCells>
  <phoneticPr fontId="8" type="noConversion"/>
  <conditionalFormatting sqref="I21:I51">
    <cfRule type="cellIs" dxfId="19" priority="4" operator="lessThan">
      <formula>0</formula>
    </cfRule>
  </conditionalFormatting>
  <conditionalFormatting sqref="I21:I51">
    <cfRule type="cellIs" dxfId="18" priority="5" operator="greaterThan">
      <formula>0</formula>
    </cfRule>
  </conditionalFormatting>
  <conditionalFormatting sqref="F21:F51">
    <cfRule type="cellIs" dxfId="17" priority="2" operator="lessThan">
      <formula>0</formula>
    </cfRule>
  </conditionalFormatting>
  <conditionalFormatting sqref="F21:F51">
    <cfRule type="cellIs" dxfId="16" priority="3" operator="greaterThan">
      <formula>0</formula>
    </cfRule>
  </conditionalFormatting>
  <conditionalFormatting sqref="H21:H51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{BD2B125B-A266-4431-828F-C8E8B28C934C}</x14:id>
        </ext>
      </extLst>
    </cfRule>
  </conditionalFormatting>
  <pageMargins left="0.511811024" right="0.511811024" top="0.78740157499999996" bottom="0.78740157499999996" header="0" footer="0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2B125B-A266-4431-828F-C8E8B28C934C}">
            <x14:dataBar minLength="0" maxLength="100" gradient="0" direction="leftToRight" axisPosition="none">
              <x14:cfvo type="num">
                <xm:f>0</xm:f>
              </x14:cfvo>
              <x14:cfvo type="num">
                <xm:f>1</xm:f>
              </x14:cfvo>
              <x14:negativeFillColor rgb="FFFFBDBD"/>
            </x14:dataBar>
          </x14:cfRule>
          <xm:sqref>H21:H51</xm:sqref>
        </x14:conditionalFormatting>
        <x14:conditionalFormatting xmlns:xm="http://schemas.microsoft.com/office/excel/2006/main">
          <x14:cfRule type="containsText" priority="6" operator="containsText" id="{F957620F-EAFA-4242-94B6-617DE543BCB1}">
            <xm:f>NOT(ISERROR(SEARCH($P$26,J1)))</xm:f>
            <xm:f>$P$26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E54B926D-E945-416A-80A6-83547742BCCB}">
            <xm:f>NOT(ISERROR(SEARCH($P$25,J1)))</xm:f>
            <xm:f>$P$25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4F8942E8-1872-424C-8934-17914E3A5908}">
            <xm:f>NOT(ISERROR(SEARCH($P$24,J1)))</xm:f>
            <xm:f>$P$24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9" operator="containsText" id="{610B0949-E14C-4638-AB1A-E2D5DA9F4592}">
            <xm:f>NOT(ISERROR(SEARCH($P$23,J1)))</xm:f>
            <xm:f>$P$23</xm:f>
            <x14:dxf>
              <font>
                <b/>
                <i val="0"/>
              </font>
              <fill>
                <patternFill>
                  <bgColor rgb="FFFFE5E5"/>
                </patternFill>
              </fill>
            </x14:dxf>
          </x14:cfRule>
          <x14:cfRule type="containsText" priority="10" operator="containsText" id="{25AB61EA-2B41-449D-BED8-5A49F6857909}">
            <xm:f>NOT(ISERROR(SEARCH($P$22,J1)))</xm:f>
            <xm:f>$P$22</xm:f>
            <x14:dxf>
              <font>
                <b/>
                <i val="0"/>
              </font>
              <fill>
                <patternFill>
                  <bgColor theme="9" tint="0.59996337778862885"/>
                </patternFill>
              </fill>
            </x14:dxf>
          </x14:cfRule>
          <x14:cfRule type="containsText" priority="11" operator="containsText" id="{D10AA7E9-6574-46E2-A5A2-8E01787DAAE4}">
            <xm:f>NOT(ISERROR(SEARCH($P$21,J1)))</xm:f>
            <xm:f>$P$21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J1:J1048576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EE66-D973-4BA9-AB3C-625EE1BA5565}">
  <dimension ref="A1:R101"/>
  <sheetViews>
    <sheetView showGridLines="0" zoomScaleNormal="100" workbookViewId="0">
      <selection activeCell="V21" sqref="V21"/>
    </sheetView>
  </sheetViews>
  <sheetFormatPr defaultColWidth="14.42578125" defaultRowHeight="15" customHeight="1"/>
  <cols>
    <col min="1" max="1" width="13.140625" customWidth="1"/>
    <col min="2" max="2" width="7.85546875" customWidth="1"/>
    <col min="3" max="3" width="13.5703125" customWidth="1"/>
    <col min="4" max="4" width="9.140625" customWidth="1"/>
    <col min="5" max="6" width="12.5703125" customWidth="1"/>
    <col min="7" max="7" width="16.5703125" customWidth="1"/>
    <col min="8" max="8" width="16.5703125" hidden="1" customWidth="1"/>
    <col min="9" max="9" width="17.5703125" customWidth="1"/>
    <col min="10" max="10" width="28.85546875" style="1" customWidth="1"/>
    <col min="11" max="11" width="0" hidden="1" customWidth="1"/>
    <col min="12" max="13" width="13.5703125" style="1" hidden="1" customWidth="1"/>
    <col min="14" max="14" width="18.85546875" style="1" hidden="1" customWidth="1"/>
    <col min="15" max="15" width="8.7109375" hidden="1" customWidth="1"/>
    <col min="16" max="16" width="17.85546875" hidden="1" customWidth="1"/>
    <col min="17" max="17" width="15" hidden="1" customWidth="1"/>
    <col min="18" max="19" width="0" hidden="1" customWidth="1"/>
  </cols>
  <sheetData>
    <row r="1" spans="3:18" ht="15.75" thickBot="1">
      <c r="D1" s="1"/>
      <c r="E1" s="2"/>
      <c r="F1" s="3"/>
      <c r="G1" s="3"/>
      <c r="H1" s="3"/>
      <c r="I1" s="3"/>
      <c r="P1" s="25">
        <f>F14</f>
        <v>0</v>
      </c>
      <c r="Q1" s="26">
        <f>F11</f>
        <v>0</v>
      </c>
    </row>
    <row r="2" spans="3:18" ht="15" customHeight="1">
      <c r="C2" s="28" t="s">
        <v>0</v>
      </c>
      <c r="D2" s="29"/>
      <c r="E2" s="32"/>
      <c r="F2" s="34"/>
      <c r="G2" s="35"/>
      <c r="H2" s="16"/>
      <c r="J2" s="38" t="s">
        <v>14</v>
      </c>
      <c r="P2" s="25"/>
      <c r="Q2" s="27"/>
      <c r="R2" s="18" t="e">
        <f>F14/F11</f>
        <v>#DIV/0!</v>
      </c>
    </row>
    <row r="3" spans="3:18" ht="15.75" customHeight="1" thickBot="1">
      <c r="C3" s="30"/>
      <c r="D3" s="31"/>
      <c r="E3" s="33"/>
      <c r="F3" s="36"/>
      <c r="G3" s="37"/>
      <c r="H3" s="16"/>
      <c r="J3" s="38"/>
    </row>
    <row r="4" spans="3:18" ht="3.75" customHeight="1" thickBot="1">
      <c r="C4" s="7"/>
      <c r="D4" s="7"/>
      <c r="E4" s="7"/>
      <c r="F4" s="7"/>
      <c r="G4" s="3"/>
      <c r="H4" s="3"/>
      <c r="I4" s="3"/>
    </row>
    <row r="5" spans="3:18" ht="15" customHeight="1">
      <c r="C5" s="28" t="s">
        <v>11</v>
      </c>
      <c r="D5" s="29"/>
      <c r="E5" s="39">
        <v>0.1</v>
      </c>
      <c r="F5" s="34">
        <f>F2*E5</f>
        <v>0</v>
      </c>
      <c r="G5" s="35"/>
      <c r="H5" s="16"/>
      <c r="I5" s="3"/>
    </row>
    <row r="6" spans="3:18" ht="15.75" customHeight="1" thickBot="1">
      <c r="C6" s="30"/>
      <c r="D6" s="31"/>
      <c r="E6" s="40"/>
      <c r="F6" s="36"/>
      <c r="G6" s="37"/>
      <c r="H6" s="16"/>
      <c r="I6" s="3"/>
      <c r="L6" s="22"/>
      <c r="M6" s="22"/>
      <c r="N6" s="22"/>
    </row>
    <row r="7" spans="3:18" ht="3.75" customHeight="1" thickBot="1">
      <c r="C7" s="7"/>
      <c r="D7" s="7"/>
      <c r="E7" s="8"/>
      <c r="F7" s="7"/>
      <c r="G7" s="3"/>
      <c r="H7" s="16"/>
      <c r="I7" s="3"/>
      <c r="J7" s="15"/>
    </row>
    <row r="8" spans="3:18" ht="15" customHeight="1">
      <c r="C8" s="41" t="s">
        <v>12</v>
      </c>
      <c r="D8" s="42"/>
      <c r="E8" s="45">
        <v>0.08</v>
      </c>
      <c r="F8" s="47">
        <f>F2*E8</f>
        <v>0</v>
      </c>
      <c r="G8" s="48"/>
      <c r="H8" s="16"/>
      <c r="I8" s="3"/>
    </row>
    <row r="9" spans="3:18" ht="15.75" customHeight="1" thickBot="1">
      <c r="C9" s="43"/>
      <c r="D9" s="44"/>
      <c r="E9" s="46"/>
      <c r="F9" s="49"/>
      <c r="G9" s="50"/>
      <c r="H9" s="16"/>
      <c r="I9" s="3"/>
    </row>
    <row r="10" spans="3:18" ht="3.75" customHeight="1" thickBot="1">
      <c r="C10" s="7"/>
      <c r="D10" s="7"/>
      <c r="E10" s="8"/>
      <c r="F10" s="7"/>
      <c r="G10" s="3"/>
      <c r="H10" s="16"/>
      <c r="I10" s="3"/>
      <c r="J10" s="15"/>
    </row>
    <row r="11" spans="3:18" ht="15" customHeight="1">
      <c r="C11" s="51" t="s">
        <v>16</v>
      </c>
      <c r="D11" s="52"/>
      <c r="E11" s="55">
        <v>3</v>
      </c>
      <c r="F11" s="57">
        <f>F2*E11</f>
        <v>0</v>
      </c>
      <c r="G11" s="58"/>
    </row>
    <row r="12" spans="3:18" ht="15.75" customHeight="1" thickBot="1">
      <c r="C12" s="53"/>
      <c r="D12" s="54"/>
      <c r="E12" s="56"/>
      <c r="F12" s="59"/>
      <c r="G12" s="60"/>
    </row>
    <row r="13" spans="3:18" ht="3.75" customHeight="1" thickBot="1">
      <c r="C13" s="7"/>
      <c r="D13" s="7"/>
      <c r="E13" s="8"/>
      <c r="F13" s="7"/>
      <c r="G13" s="3"/>
      <c r="H13" s="16"/>
      <c r="I13" s="3"/>
      <c r="J13" s="15"/>
    </row>
    <row r="14" spans="3:18" ht="15" customHeight="1">
      <c r="C14" s="51" t="s">
        <v>15</v>
      </c>
      <c r="D14" s="52"/>
      <c r="E14" s="61"/>
      <c r="F14" s="63">
        <f>SUM(F21:F51)</f>
        <v>0</v>
      </c>
      <c r="G14" s="64"/>
      <c r="H14" s="16"/>
      <c r="I14" s="3"/>
    </row>
    <row r="15" spans="3:18" ht="15.75" customHeight="1" thickBot="1">
      <c r="C15" s="53"/>
      <c r="D15" s="54"/>
      <c r="E15" s="62"/>
      <c r="F15" s="65"/>
      <c r="G15" s="66"/>
      <c r="H15" s="16"/>
      <c r="I15" s="3"/>
    </row>
    <row r="16" spans="3:18" ht="6.75" customHeight="1">
      <c r="C16" s="7"/>
      <c r="D16" s="7"/>
      <c r="E16" s="7"/>
      <c r="F16" s="7"/>
      <c r="G16" s="3"/>
      <c r="H16" s="3"/>
      <c r="I16" s="3"/>
    </row>
    <row r="17" spans="1:16">
      <c r="C17" s="7"/>
      <c r="D17" s="7"/>
      <c r="E17" s="7"/>
      <c r="F17" s="7"/>
      <c r="G17" s="3"/>
      <c r="H17" s="3"/>
      <c r="I17" s="3"/>
    </row>
    <row r="18" spans="1:16">
      <c r="C18" s="7"/>
      <c r="D18" s="7"/>
      <c r="E18" s="7"/>
      <c r="F18" s="7"/>
      <c r="G18" s="3"/>
      <c r="H18" s="3"/>
      <c r="I18" s="3"/>
      <c r="J18" s="15"/>
    </row>
    <row r="19" spans="1:16">
      <c r="D19" s="1"/>
      <c r="E19" s="2"/>
      <c r="F19" s="4"/>
      <c r="G19" s="3"/>
      <c r="H19" s="3"/>
      <c r="I19" s="3"/>
    </row>
    <row r="20" spans="1:16" s="19" customFormat="1" ht="31.5" customHeight="1">
      <c r="D20" s="20"/>
      <c r="E20" s="21" t="s">
        <v>1</v>
      </c>
      <c r="F20" s="21" t="s">
        <v>2</v>
      </c>
      <c r="G20" s="21" t="s">
        <v>3</v>
      </c>
      <c r="H20" s="21"/>
      <c r="I20" s="21" t="s">
        <v>13</v>
      </c>
      <c r="J20" s="21" t="s">
        <v>17</v>
      </c>
      <c r="L20" s="1" t="s">
        <v>18</v>
      </c>
      <c r="M20" s="1" t="s">
        <v>19</v>
      </c>
      <c r="N20" t="s">
        <v>20</v>
      </c>
    </row>
    <row r="21" spans="1:16">
      <c r="C21" t="s">
        <v>10</v>
      </c>
      <c r="D21" s="9">
        <v>44927</v>
      </c>
      <c r="E21" s="5">
        <f t="shared" ref="E21:E51" si="0">$F$8</f>
        <v>0</v>
      </c>
      <c r="F21" s="6"/>
      <c r="G21" s="5">
        <f t="shared" ref="G21:G51" si="1">$F$5</f>
        <v>0</v>
      </c>
      <c r="H21" s="17" t="e">
        <f>F21/G21</f>
        <v>#DIV/0!</v>
      </c>
      <c r="I21" s="6">
        <f>F21+F2</f>
        <v>0</v>
      </c>
      <c r="J21" s="1" t="e">
        <f>IF(H21&gt;=1,"Meta Batida",IF(H21&lt;0,"Segura o Stop Loss",IF(L22&gt;3,"Fazer Alavancagem",IF(M22&gt;3,"ALAVANCAGEM BAIXA",IF(N22&gt;3,"Diminui sua meta e stop",IF(H21&gt;0,"Quase lá","-"))))))</f>
        <v>#DIV/0!</v>
      </c>
      <c r="P21" t="s">
        <v>18</v>
      </c>
    </row>
    <row r="22" spans="1:16">
      <c r="C22" t="s">
        <v>4</v>
      </c>
      <c r="D22" s="9">
        <v>44928</v>
      </c>
      <c r="E22" s="5">
        <f t="shared" si="0"/>
        <v>0</v>
      </c>
      <c r="F22" s="6"/>
      <c r="G22" s="5">
        <f t="shared" si="1"/>
        <v>0</v>
      </c>
      <c r="H22" s="17" t="e">
        <f t="shared" ref="H22:H51" si="2">F22/G22</f>
        <v>#DIV/0!</v>
      </c>
      <c r="I22" s="6">
        <f t="shared" ref="I22:I51" si="3">F22+I21</f>
        <v>0</v>
      </c>
      <c r="J22" s="1" t="e">
        <f t="shared" ref="J22:J23" si="4">IF(H22&gt;=1,"Meta Batida",IF(H22&lt;0,"Segura o Stop Loss",IF(L21&gt;3,"Fazer Alavancagem",IF(M21&gt;3,"ALAVANCAGEM BAIXA",IF(N21&gt;3,"Diminui sua meta e stop",IF(H22&gt;0,"Quase lá","-"))))))</f>
        <v>#DIV/0!</v>
      </c>
      <c r="P22" t="s">
        <v>19</v>
      </c>
    </row>
    <row r="23" spans="1:16">
      <c r="C23" t="s">
        <v>5</v>
      </c>
      <c r="D23" s="9">
        <v>44929</v>
      </c>
      <c r="E23" s="5">
        <f t="shared" si="0"/>
        <v>0</v>
      </c>
      <c r="F23" s="6"/>
      <c r="G23" s="5">
        <f t="shared" si="1"/>
        <v>0</v>
      </c>
      <c r="H23" s="17" t="e">
        <f t="shared" si="2"/>
        <v>#DIV/0!</v>
      </c>
      <c r="I23" s="6">
        <f t="shared" si="3"/>
        <v>0</v>
      </c>
      <c r="J23" s="1" t="e">
        <f t="shared" si="4"/>
        <v>#DIV/0!</v>
      </c>
      <c r="P23" t="s">
        <v>20</v>
      </c>
    </row>
    <row r="24" spans="1:16" ht="15.75" customHeight="1">
      <c r="C24" t="s">
        <v>6</v>
      </c>
      <c r="D24" s="9">
        <v>44930</v>
      </c>
      <c r="E24" s="5">
        <f t="shared" si="0"/>
        <v>0</v>
      </c>
      <c r="F24" s="6"/>
      <c r="G24" s="5">
        <f t="shared" si="1"/>
        <v>0</v>
      </c>
      <c r="H24" s="17" t="e">
        <f t="shared" si="2"/>
        <v>#DIV/0!</v>
      </c>
      <c r="I24" s="6">
        <f t="shared" si="3"/>
        <v>0</v>
      </c>
      <c r="J24" s="1" t="e">
        <f t="shared" ref="J24" si="5">IF(H24&gt;=1,"Meta Batida",IF(H24&lt;0,"Segura o Stop Loss",IF(L23=4,"Fazer Alavancagem",IF(M23=4,"ALAVANCAGEM BAIXA",IF(N23&gt;3,"Diminui sua meta e stop",IF(H24&gt;0,"Quase lá","-"))))))</f>
        <v>#DIV/0!</v>
      </c>
      <c r="L24" s="1">
        <f t="shared" ref="L24:L51" si="6">COUNTIF(J21:J24,$P$21)</f>
        <v>0</v>
      </c>
      <c r="M24" s="1">
        <f t="shared" ref="M24:M51" si="7">COUNTIF(J21:J24,$P$22)</f>
        <v>0</v>
      </c>
      <c r="N24" s="1">
        <f t="shared" ref="N24:N51" si="8">COUNTIF(J21:J24,$P$23)</f>
        <v>0</v>
      </c>
      <c r="P24" t="s">
        <v>21</v>
      </c>
    </row>
    <row r="25" spans="1:16" s="10" customFormat="1" ht="15.75" customHeight="1">
      <c r="C25" t="s">
        <v>7</v>
      </c>
      <c r="D25" s="9">
        <v>44931</v>
      </c>
      <c r="E25" s="5">
        <f t="shared" si="0"/>
        <v>0</v>
      </c>
      <c r="F25" s="12"/>
      <c r="G25" s="11">
        <f t="shared" si="1"/>
        <v>0</v>
      </c>
      <c r="H25" s="17" t="e">
        <f t="shared" si="2"/>
        <v>#DIV/0!</v>
      </c>
      <c r="I25" s="12">
        <f t="shared" si="3"/>
        <v>0</v>
      </c>
      <c r="J25" s="1" t="e">
        <f>IF(H25&gt;=1,"Meta Batida",IF(H25&lt;0,"Segura o Stop Loss",IF(L24=4,"Fazer Alavancagem",IF(M24=4,"Alavancagem Baixa",IF(N24&gt;3,"Diminui sua meta e stop",IF(H25&gt;0,"Quase lá","-"))))))</f>
        <v>#DIV/0!</v>
      </c>
      <c r="L25" s="1">
        <f t="shared" si="6"/>
        <v>0</v>
      </c>
      <c r="M25" s="1">
        <f t="shared" si="7"/>
        <v>0</v>
      </c>
      <c r="N25" s="1">
        <f t="shared" si="8"/>
        <v>0</v>
      </c>
      <c r="P25" s="10" t="s">
        <v>22</v>
      </c>
    </row>
    <row r="26" spans="1:16" s="10" customFormat="1" ht="15.75" customHeight="1">
      <c r="A26" s="14"/>
      <c r="B26" s="14"/>
      <c r="C26" t="s">
        <v>8</v>
      </c>
      <c r="D26" s="9">
        <v>44932</v>
      </c>
      <c r="E26" s="5">
        <f t="shared" si="0"/>
        <v>0</v>
      </c>
      <c r="F26" s="12"/>
      <c r="G26" s="11">
        <f t="shared" si="1"/>
        <v>0</v>
      </c>
      <c r="H26" s="17" t="e">
        <f t="shared" si="2"/>
        <v>#DIV/0!</v>
      </c>
      <c r="I26" s="12">
        <f t="shared" si="3"/>
        <v>0</v>
      </c>
      <c r="J26" s="1" t="e">
        <f t="shared" ref="J26:J51" si="9">IF(H26&gt;=1,"Meta Batida",IF(H26&lt;0,"Segura o Stop Loss",IF(L25=4,"Fazer Alavancagem",IF(M25=4,"Alavancagem Baixa",IF(N25&gt;3,"Diminui sua meta e stop",IF(H26&gt;0,"Quase lá","-"))))))</f>
        <v>#DIV/0!</v>
      </c>
      <c r="L26" s="1">
        <f t="shared" si="6"/>
        <v>0</v>
      </c>
      <c r="M26" s="1">
        <f t="shared" si="7"/>
        <v>0</v>
      </c>
      <c r="N26" s="1">
        <f t="shared" si="8"/>
        <v>0</v>
      </c>
      <c r="P26" s="10" t="s">
        <v>23</v>
      </c>
    </row>
    <row r="27" spans="1:16" s="10" customFormat="1">
      <c r="A27" s="14"/>
      <c r="B27" s="14"/>
      <c r="C27" t="s">
        <v>9</v>
      </c>
      <c r="D27" s="9">
        <v>44933</v>
      </c>
      <c r="E27" s="5">
        <f t="shared" si="0"/>
        <v>0</v>
      </c>
      <c r="F27" s="12"/>
      <c r="G27" s="11">
        <f t="shared" si="1"/>
        <v>0</v>
      </c>
      <c r="H27" s="17" t="e">
        <f t="shared" si="2"/>
        <v>#DIV/0!</v>
      </c>
      <c r="I27" s="12">
        <f t="shared" si="3"/>
        <v>0</v>
      </c>
      <c r="J27" s="1" t="e">
        <f t="shared" si="9"/>
        <v>#DIV/0!</v>
      </c>
      <c r="L27" s="1">
        <f t="shared" si="6"/>
        <v>0</v>
      </c>
      <c r="M27" s="1">
        <f t="shared" si="7"/>
        <v>0</v>
      </c>
      <c r="N27" s="1">
        <f t="shared" si="8"/>
        <v>0</v>
      </c>
    </row>
    <row r="28" spans="1:16" s="10" customFormat="1">
      <c r="A28" s="14"/>
      <c r="B28" s="14"/>
      <c r="C28" t="s">
        <v>10</v>
      </c>
      <c r="D28" s="9">
        <v>44934</v>
      </c>
      <c r="E28" s="5">
        <f t="shared" si="0"/>
        <v>0</v>
      </c>
      <c r="F28" s="12"/>
      <c r="G28" s="11">
        <f t="shared" si="1"/>
        <v>0</v>
      </c>
      <c r="H28" s="17" t="e">
        <f t="shared" si="2"/>
        <v>#DIV/0!</v>
      </c>
      <c r="I28" s="12">
        <f t="shared" si="3"/>
        <v>0</v>
      </c>
      <c r="J28" s="1" t="e">
        <f t="shared" si="9"/>
        <v>#DIV/0!</v>
      </c>
      <c r="L28" s="1">
        <f t="shared" si="6"/>
        <v>0</v>
      </c>
      <c r="M28" s="1">
        <f t="shared" si="7"/>
        <v>0</v>
      </c>
      <c r="N28" s="1">
        <f t="shared" si="8"/>
        <v>0</v>
      </c>
    </row>
    <row r="29" spans="1:16" s="10" customFormat="1" ht="15.75" customHeight="1">
      <c r="C29" t="s">
        <v>4</v>
      </c>
      <c r="D29" s="9">
        <v>44935</v>
      </c>
      <c r="E29" s="5">
        <f t="shared" si="0"/>
        <v>0</v>
      </c>
      <c r="F29" s="12"/>
      <c r="G29" s="11">
        <f t="shared" si="1"/>
        <v>0</v>
      </c>
      <c r="H29" s="17" t="e">
        <f t="shared" si="2"/>
        <v>#DIV/0!</v>
      </c>
      <c r="I29" s="12">
        <f t="shared" si="3"/>
        <v>0</v>
      </c>
      <c r="J29" s="1" t="e">
        <f t="shared" si="9"/>
        <v>#DIV/0!</v>
      </c>
      <c r="L29" s="1">
        <f t="shared" si="6"/>
        <v>0</v>
      </c>
      <c r="M29" s="1">
        <f t="shared" si="7"/>
        <v>0</v>
      </c>
      <c r="N29" s="1">
        <f t="shared" si="8"/>
        <v>0</v>
      </c>
    </row>
    <row r="30" spans="1:16" s="10" customFormat="1" ht="15.75" customHeight="1">
      <c r="C30" t="s">
        <v>5</v>
      </c>
      <c r="D30" s="9">
        <v>44936</v>
      </c>
      <c r="E30" s="5">
        <f t="shared" si="0"/>
        <v>0</v>
      </c>
      <c r="F30" s="12"/>
      <c r="G30" s="11">
        <f t="shared" si="1"/>
        <v>0</v>
      </c>
      <c r="H30" s="17" t="e">
        <f t="shared" si="2"/>
        <v>#DIV/0!</v>
      </c>
      <c r="I30" s="12">
        <f t="shared" si="3"/>
        <v>0</v>
      </c>
      <c r="J30" s="1" t="e">
        <f t="shared" si="9"/>
        <v>#DIV/0!</v>
      </c>
      <c r="L30" s="1">
        <f t="shared" si="6"/>
        <v>0</v>
      </c>
      <c r="M30" s="1">
        <f t="shared" si="7"/>
        <v>0</v>
      </c>
      <c r="N30" s="1">
        <f t="shared" si="8"/>
        <v>0</v>
      </c>
    </row>
    <row r="31" spans="1:16" s="10" customFormat="1" ht="15.75" customHeight="1">
      <c r="C31" t="s">
        <v>6</v>
      </c>
      <c r="D31" s="9">
        <v>44937</v>
      </c>
      <c r="E31" s="5">
        <f t="shared" si="0"/>
        <v>0</v>
      </c>
      <c r="F31" s="12"/>
      <c r="G31" s="11">
        <f t="shared" si="1"/>
        <v>0</v>
      </c>
      <c r="H31" s="17" t="e">
        <f t="shared" si="2"/>
        <v>#DIV/0!</v>
      </c>
      <c r="I31" s="12">
        <f t="shared" si="3"/>
        <v>0</v>
      </c>
      <c r="J31" s="1" t="e">
        <f t="shared" si="9"/>
        <v>#DIV/0!</v>
      </c>
      <c r="L31" s="1">
        <f t="shared" si="6"/>
        <v>0</v>
      </c>
      <c r="M31" s="1">
        <f t="shared" si="7"/>
        <v>0</v>
      </c>
      <c r="N31" s="1">
        <f t="shared" si="8"/>
        <v>0</v>
      </c>
    </row>
    <row r="32" spans="1:16" s="10" customFormat="1" ht="15.75" customHeight="1">
      <c r="C32" t="s">
        <v>7</v>
      </c>
      <c r="D32" s="9">
        <v>44938</v>
      </c>
      <c r="E32" s="5">
        <f t="shared" si="0"/>
        <v>0</v>
      </c>
      <c r="F32" s="12"/>
      <c r="G32" s="11">
        <f t="shared" si="1"/>
        <v>0</v>
      </c>
      <c r="H32" s="17" t="e">
        <f t="shared" si="2"/>
        <v>#DIV/0!</v>
      </c>
      <c r="I32" s="12">
        <f t="shared" si="3"/>
        <v>0</v>
      </c>
      <c r="J32" s="1" t="e">
        <f t="shared" si="9"/>
        <v>#DIV/0!</v>
      </c>
      <c r="L32" s="1">
        <f t="shared" si="6"/>
        <v>0</v>
      </c>
      <c r="M32" s="1">
        <f t="shared" si="7"/>
        <v>0</v>
      </c>
      <c r="N32" s="1">
        <f t="shared" si="8"/>
        <v>0</v>
      </c>
    </row>
    <row r="33" spans="1:14" s="10" customFormat="1" ht="15.75" customHeight="1">
      <c r="A33" s="14"/>
      <c r="B33" s="14"/>
      <c r="C33" t="s">
        <v>8</v>
      </c>
      <c r="D33" s="9">
        <v>44939</v>
      </c>
      <c r="E33" s="5">
        <f t="shared" si="0"/>
        <v>0</v>
      </c>
      <c r="F33" s="12"/>
      <c r="G33" s="11">
        <f t="shared" si="1"/>
        <v>0</v>
      </c>
      <c r="H33" s="17" t="e">
        <f t="shared" si="2"/>
        <v>#DIV/0!</v>
      </c>
      <c r="I33" s="12">
        <f t="shared" si="3"/>
        <v>0</v>
      </c>
      <c r="J33" s="1" t="e">
        <f t="shared" si="9"/>
        <v>#DIV/0!</v>
      </c>
      <c r="L33" s="1">
        <f t="shared" si="6"/>
        <v>0</v>
      </c>
      <c r="M33" s="1">
        <f t="shared" si="7"/>
        <v>0</v>
      </c>
      <c r="N33" s="1">
        <f t="shared" si="8"/>
        <v>0</v>
      </c>
    </row>
    <row r="34" spans="1:14" s="10" customFormat="1" ht="15.75" customHeight="1">
      <c r="C34" t="s">
        <v>9</v>
      </c>
      <c r="D34" s="9">
        <v>44940</v>
      </c>
      <c r="E34" s="5">
        <f t="shared" si="0"/>
        <v>0</v>
      </c>
      <c r="F34" s="12"/>
      <c r="G34" s="11">
        <f t="shared" si="1"/>
        <v>0</v>
      </c>
      <c r="H34" s="17" t="e">
        <f t="shared" si="2"/>
        <v>#DIV/0!</v>
      </c>
      <c r="I34" s="12">
        <f t="shared" si="3"/>
        <v>0</v>
      </c>
      <c r="J34" s="1" t="e">
        <f t="shared" si="9"/>
        <v>#DIV/0!</v>
      </c>
      <c r="L34" s="1">
        <f t="shared" si="6"/>
        <v>0</v>
      </c>
      <c r="M34" s="1">
        <f t="shared" si="7"/>
        <v>0</v>
      </c>
      <c r="N34" s="1">
        <f t="shared" si="8"/>
        <v>0</v>
      </c>
    </row>
    <row r="35" spans="1:14" s="10" customFormat="1">
      <c r="A35" s="14"/>
      <c r="B35" s="14"/>
      <c r="C35" t="s">
        <v>10</v>
      </c>
      <c r="D35" s="9">
        <v>44941</v>
      </c>
      <c r="E35" s="5">
        <f t="shared" si="0"/>
        <v>0</v>
      </c>
      <c r="F35" s="12"/>
      <c r="G35" s="11">
        <f t="shared" si="1"/>
        <v>0</v>
      </c>
      <c r="H35" s="17" t="e">
        <f t="shared" si="2"/>
        <v>#DIV/0!</v>
      </c>
      <c r="I35" s="12">
        <f t="shared" si="3"/>
        <v>0</v>
      </c>
      <c r="J35" s="1" t="e">
        <f t="shared" si="9"/>
        <v>#DIV/0!</v>
      </c>
      <c r="L35" s="1">
        <f t="shared" si="6"/>
        <v>0</v>
      </c>
      <c r="M35" s="1">
        <f t="shared" si="7"/>
        <v>0</v>
      </c>
      <c r="N35" s="1">
        <f t="shared" si="8"/>
        <v>0</v>
      </c>
    </row>
    <row r="36" spans="1:14" s="10" customFormat="1" ht="15.75" customHeight="1">
      <c r="C36" t="s">
        <v>4</v>
      </c>
      <c r="D36" s="9">
        <v>44942</v>
      </c>
      <c r="E36" s="5">
        <f t="shared" si="0"/>
        <v>0</v>
      </c>
      <c r="F36" s="12"/>
      <c r="G36" s="11">
        <f t="shared" si="1"/>
        <v>0</v>
      </c>
      <c r="H36" s="17" t="e">
        <f t="shared" si="2"/>
        <v>#DIV/0!</v>
      </c>
      <c r="I36" s="12">
        <f t="shared" si="3"/>
        <v>0</v>
      </c>
      <c r="J36" s="1" t="e">
        <f t="shared" si="9"/>
        <v>#DIV/0!</v>
      </c>
      <c r="L36" s="1">
        <f t="shared" si="6"/>
        <v>0</v>
      </c>
      <c r="M36" s="1">
        <f t="shared" si="7"/>
        <v>0</v>
      </c>
      <c r="N36" s="1">
        <f t="shared" si="8"/>
        <v>0</v>
      </c>
    </row>
    <row r="37" spans="1:14" s="10" customFormat="1" ht="15.75" customHeight="1">
      <c r="C37" t="s">
        <v>5</v>
      </c>
      <c r="D37" s="9">
        <v>44943</v>
      </c>
      <c r="E37" s="5">
        <f t="shared" si="0"/>
        <v>0</v>
      </c>
      <c r="F37" s="12"/>
      <c r="G37" s="11">
        <f t="shared" si="1"/>
        <v>0</v>
      </c>
      <c r="H37" s="17" t="e">
        <f t="shared" si="2"/>
        <v>#DIV/0!</v>
      </c>
      <c r="I37" s="12">
        <f t="shared" si="3"/>
        <v>0</v>
      </c>
      <c r="J37" s="1" t="e">
        <f t="shared" si="9"/>
        <v>#DIV/0!</v>
      </c>
      <c r="L37" s="1">
        <f t="shared" si="6"/>
        <v>0</v>
      </c>
      <c r="M37" s="1">
        <f t="shared" si="7"/>
        <v>0</v>
      </c>
      <c r="N37" s="1">
        <f t="shared" si="8"/>
        <v>0</v>
      </c>
    </row>
    <row r="38" spans="1:14" s="10" customFormat="1" ht="15.75" customHeight="1">
      <c r="C38" t="s">
        <v>6</v>
      </c>
      <c r="D38" s="9">
        <v>44944</v>
      </c>
      <c r="E38" s="5">
        <f t="shared" si="0"/>
        <v>0</v>
      </c>
      <c r="F38" s="12"/>
      <c r="G38" s="11">
        <f t="shared" si="1"/>
        <v>0</v>
      </c>
      <c r="H38" s="17" t="e">
        <f t="shared" si="2"/>
        <v>#DIV/0!</v>
      </c>
      <c r="I38" s="12">
        <f t="shared" si="3"/>
        <v>0</v>
      </c>
      <c r="J38" s="1" t="e">
        <f t="shared" si="9"/>
        <v>#DIV/0!</v>
      </c>
      <c r="L38" s="1">
        <f t="shared" si="6"/>
        <v>0</v>
      </c>
      <c r="M38" s="1">
        <f t="shared" si="7"/>
        <v>0</v>
      </c>
      <c r="N38" s="1">
        <f t="shared" si="8"/>
        <v>0</v>
      </c>
    </row>
    <row r="39" spans="1:14" s="10" customFormat="1" ht="15.75" customHeight="1">
      <c r="C39" t="s">
        <v>7</v>
      </c>
      <c r="D39" s="9">
        <v>44945</v>
      </c>
      <c r="E39" s="5">
        <f t="shared" si="0"/>
        <v>0</v>
      </c>
      <c r="F39" s="12"/>
      <c r="G39" s="11">
        <f t="shared" si="1"/>
        <v>0</v>
      </c>
      <c r="H39" s="17" t="e">
        <f t="shared" si="2"/>
        <v>#DIV/0!</v>
      </c>
      <c r="I39" s="12">
        <f t="shared" si="3"/>
        <v>0</v>
      </c>
      <c r="J39" s="1" t="e">
        <f t="shared" si="9"/>
        <v>#DIV/0!</v>
      </c>
      <c r="L39" s="1">
        <f t="shared" si="6"/>
        <v>0</v>
      </c>
      <c r="M39" s="1">
        <f t="shared" si="7"/>
        <v>0</v>
      </c>
      <c r="N39" s="1">
        <f t="shared" si="8"/>
        <v>0</v>
      </c>
    </row>
    <row r="40" spans="1:14" s="10" customFormat="1" ht="15.75" customHeight="1">
      <c r="C40" t="s">
        <v>8</v>
      </c>
      <c r="D40" s="9">
        <v>44946</v>
      </c>
      <c r="E40" s="5">
        <f t="shared" si="0"/>
        <v>0</v>
      </c>
      <c r="F40" s="12"/>
      <c r="G40" s="11">
        <f t="shared" si="1"/>
        <v>0</v>
      </c>
      <c r="H40" s="17" t="e">
        <f t="shared" si="2"/>
        <v>#DIV/0!</v>
      </c>
      <c r="I40" s="12">
        <f t="shared" si="3"/>
        <v>0</v>
      </c>
      <c r="J40" s="1" t="e">
        <f t="shared" si="9"/>
        <v>#DIV/0!</v>
      </c>
      <c r="L40" s="1">
        <f t="shared" si="6"/>
        <v>0</v>
      </c>
      <c r="M40" s="1">
        <f t="shared" si="7"/>
        <v>0</v>
      </c>
      <c r="N40" s="1">
        <f t="shared" si="8"/>
        <v>0</v>
      </c>
    </row>
    <row r="41" spans="1:14" s="10" customFormat="1" ht="15.75" customHeight="1">
      <c r="C41" t="s">
        <v>9</v>
      </c>
      <c r="D41" s="9">
        <v>44947</v>
      </c>
      <c r="E41" s="5">
        <f t="shared" si="0"/>
        <v>0</v>
      </c>
      <c r="F41" s="12"/>
      <c r="G41" s="11">
        <f t="shared" si="1"/>
        <v>0</v>
      </c>
      <c r="H41" s="17" t="e">
        <f t="shared" si="2"/>
        <v>#DIV/0!</v>
      </c>
      <c r="I41" s="12">
        <f t="shared" si="3"/>
        <v>0</v>
      </c>
      <c r="J41" s="1" t="e">
        <f t="shared" si="9"/>
        <v>#DIV/0!</v>
      </c>
      <c r="L41" s="1">
        <f t="shared" si="6"/>
        <v>0</v>
      </c>
      <c r="M41" s="1">
        <f t="shared" si="7"/>
        <v>0</v>
      </c>
      <c r="N41" s="1">
        <f t="shared" si="8"/>
        <v>0</v>
      </c>
    </row>
    <row r="42" spans="1:14" s="10" customFormat="1">
      <c r="A42" s="14"/>
      <c r="B42" s="14"/>
      <c r="C42" t="s">
        <v>10</v>
      </c>
      <c r="D42" s="9">
        <v>44948</v>
      </c>
      <c r="E42" s="5">
        <f t="shared" si="0"/>
        <v>0</v>
      </c>
      <c r="F42" s="12"/>
      <c r="G42" s="11">
        <f t="shared" si="1"/>
        <v>0</v>
      </c>
      <c r="H42" s="17" t="e">
        <f t="shared" si="2"/>
        <v>#DIV/0!</v>
      </c>
      <c r="I42" s="12">
        <f t="shared" si="3"/>
        <v>0</v>
      </c>
      <c r="J42" s="1" t="e">
        <f t="shared" si="9"/>
        <v>#DIV/0!</v>
      </c>
      <c r="L42" s="1">
        <f t="shared" si="6"/>
        <v>0</v>
      </c>
      <c r="M42" s="1">
        <f t="shared" si="7"/>
        <v>0</v>
      </c>
      <c r="N42" s="1">
        <f t="shared" si="8"/>
        <v>0</v>
      </c>
    </row>
    <row r="43" spans="1:14" s="13" customFormat="1" ht="15.75" customHeight="1">
      <c r="A43" s="10"/>
      <c r="B43" s="10"/>
      <c r="C43" t="s">
        <v>4</v>
      </c>
      <c r="D43" s="9">
        <v>44949</v>
      </c>
      <c r="E43" s="5">
        <f t="shared" si="0"/>
        <v>0</v>
      </c>
      <c r="F43" s="12"/>
      <c r="G43" s="11">
        <f t="shared" si="1"/>
        <v>0</v>
      </c>
      <c r="H43" s="17" t="e">
        <f t="shared" si="2"/>
        <v>#DIV/0!</v>
      </c>
      <c r="I43" s="12">
        <f t="shared" si="3"/>
        <v>0</v>
      </c>
      <c r="J43" s="1" t="e">
        <f t="shared" si="9"/>
        <v>#DIV/0!</v>
      </c>
      <c r="L43" s="1">
        <f t="shared" si="6"/>
        <v>0</v>
      </c>
      <c r="M43" s="1">
        <f t="shared" si="7"/>
        <v>0</v>
      </c>
      <c r="N43" s="1">
        <f t="shared" si="8"/>
        <v>0</v>
      </c>
    </row>
    <row r="44" spans="1:14" s="13" customFormat="1" ht="15.75" customHeight="1">
      <c r="A44" s="10"/>
      <c r="B44" s="10"/>
      <c r="C44" t="s">
        <v>5</v>
      </c>
      <c r="D44" s="9">
        <v>44950</v>
      </c>
      <c r="E44" s="5">
        <f t="shared" si="0"/>
        <v>0</v>
      </c>
      <c r="F44" s="12"/>
      <c r="G44" s="11">
        <f t="shared" si="1"/>
        <v>0</v>
      </c>
      <c r="H44" s="17" t="e">
        <f t="shared" si="2"/>
        <v>#DIV/0!</v>
      </c>
      <c r="I44" s="12">
        <f t="shared" si="3"/>
        <v>0</v>
      </c>
      <c r="J44" s="1" t="e">
        <f t="shared" si="9"/>
        <v>#DIV/0!</v>
      </c>
      <c r="L44" s="1">
        <f t="shared" si="6"/>
        <v>0</v>
      </c>
      <c r="M44" s="1">
        <f t="shared" si="7"/>
        <v>0</v>
      </c>
      <c r="N44" s="1">
        <f t="shared" si="8"/>
        <v>0</v>
      </c>
    </row>
    <row r="45" spans="1:14" s="13" customFormat="1" ht="15.75" customHeight="1">
      <c r="A45" s="10"/>
      <c r="B45" s="10"/>
      <c r="C45" t="s">
        <v>6</v>
      </c>
      <c r="D45" s="9">
        <v>44951</v>
      </c>
      <c r="E45" s="5">
        <f t="shared" si="0"/>
        <v>0</v>
      </c>
      <c r="F45" s="12"/>
      <c r="G45" s="11">
        <f t="shared" si="1"/>
        <v>0</v>
      </c>
      <c r="H45" s="17" t="e">
        <f t="shared" si="2"/>
        <v>#DIV/0!</v>
      </c>
      <c r="I45" s="12">
        <f t="shared" si="3"/>
        <v>0</v>
      </c>
      <c r="J45" s="1" t="e">
        <f t="shared" si="9"/>
        <v>#DIV/0!</v>
      </c>
      <c r="L45" s="1">
        <f t="shared" si="6"/>
        <v>0</v>
      </c>
      <c r="M45" s="1">
        <f t="shared" si="7"/>
        <v>0</v>
      </c>
      <c r="N45" s="1">
        <f t="shared" si="8"/>
        <v>0</v>
      </c>
    </row>
    <row r="46" spans="1:14" s="13" customFormat="1" ht="15.75" customHeight="1">
      <c r="A46" s="10"/>
      <c r="B46" s="10"/>
      <c r="C46" t="s">
        <v>7</v>
      </c>
      <c r="D46" s="9">
        <v>44952</v>
      </c>
      <c r="E46" s="5">
        <f t="shared" si="0"/>
        <v>0</v>
      </c>
      <c r="F46" s="12"/>
      <c r="G46" s="11">
        <f t="shared" si="1"/>
        <v>0</v>
      </c>
      <c r="H46" s="17" t="e">
        <f t="shared" si="2"/>
        <v>#DIV/0!</v>
      </c>
      <c r="I46" s="12">
        <f t="shared" si="3"/>
        <v>0</v>
      </c>
      <c r="J46" s="1" t="e">
        <f t="shared" si="9"/>
        <v>#DIV/0!</v>
      </c>
      <c r="L46" s="1">
        <f t="shared" si="6"/>
        <v>0</v>
      </c>
      <c r="M46" s="1">
        <f t="shared" si="7"/>
        <v>0</v>
      </c>
      <c r="N46" s="1">
        <f t="shared" si="8"/>
        <v>0</v>
      </c>
    </row>
    <row r="47" spans="1:14" s="13" customFormat="1" ht="15.75" customHeight="1">
      <c r="A47" s="10"/>
      <c r="B47" s="10"/>
      <c r="C47" t="s">
        <v>8</v>
      </c>
      <c r="D47" s="9">
        <v>44953</v>
      </c>
      <c r="E47" s="5">
        <f t="shared" si="0"/>
        <v>0</v>
      </c>
      <c r="F47" s="12"/>
      <c r="G47" s="11">
        <f t="shared" si="1"/>
        <v>0</v>
      </c>
      <c r="H47" s="17" t="e">
        <f t="shared" si="2"/>
        <v>#DIV/0!</v>
      </c>
      <c r="I47" s="12">
        <f t="shared" si="3"/>
        <v>0</v>
      </c>
      <c r="J47" s="1" t="e">
        <f t="shared" si="9"/>
        <v>#DIV/0!</v>
      </c>
      <c r="L47" s="1">
        <f t="shared" si="6"/>
        <v>0</v>
      </c>
      <c r="M47" s="1">
        <f t="shared" si="7"/>
        <v>0</v>
      </c>
      <c r="N47" s="1">
        <f t="shared" si="8"/>
        <v>0</v>
      </c>
    </row>
    <row r="48" spans="1:14" s="13" customFormat="1" ht="15.75" customHeight="1">
      <c r="A48" s="10"/>
      <c r="B48" s="10"/>
      <c r="C48" t="s">
        <v>9</v>
      </c>
      <c r="D48" s="9">
        <v>44954</v>
      </c>
      <c r="E48" s="5">
        <f t="shared" si="0"/>
        <v>0</v>
      </c>
      <c r="F48" s="12"/>
      <c r="G48" s="11">
        <f t="shared" si="1"/>
        <v>0</v>
      </c>
      <c r="H48" s="17" t="e">
        <f t="shared" si="2"/>
        <v>#DIV/0!</v>
      </c>
      <c r="I48" s="12">
        <f t="shared" si="3"/>
        <v>0</v>
      </c>
      <c r="J48" s="1" t="e">
        <f t="shared" si="9"/>
        <v>#DIV/0!</v>
      </c>
      <c r="L48" s="1">
        <f t="shared" si="6"/>
        <v>0</v>
      </c>
      <c r="M48" s="1">
        <f t="shared" si="7"/>
        <v>0</v>
      </c>
      <c r="N48" s="1">
        <f t="shared" si="8"/>
        <v>0</v>
      </c>
    </row>
    <row r="49" spans="1:14" s="10" customFormat="1">
      <c r="A49" s="14"/>
      <c r="B49" s="14"/>
      <c r="C49" t="s">
        <v>10</v>
      </c>
      <c r="D49" s="9">
        <v>44955</v>
      </c>
      <c r="E49" s="5">
        <f t="shared" si="0"/>
        <v>0</v>
      </c>
      <c r="F49" s="12"/>
      <c r="G49" s="11">
        <f t="shared" si="1"/>
        <v>0</v>
      </c>
      <c r="H49" s="17" t="e">
        <f t="shared" si="2"/>
        <v>#DIV/0!</v>
      </c>
      <c r="I49" s="12">
        <f t="shared" si="3"/>
        <v>0</v>
      </c>
      <c r="J49" s="1" t="e">
        <f t="shared" si="9"/>
        <v>#DIV/0!</v>
      </c>
      <c r="L49" s="1">
        <f t="shared" si="6"/>
        <v>0</v>
      </c>
      <c r="M49" s="1">
        <f t="shared" si="7"/>
        <v>0</v>
      </c>
      <c r="N49" s="1">
        <f t="shared" si="8"/>
        <v>0</v>
      </c>
    </row>
    <row r="50" spans="1:14" s="13" customFormat="1" ht="15.75" customHeight="1">
      <c r="A50" s="10"/>
      <c r="B50" s="10"/>
      <c r="C50" t="s">
        <v>4</v>
      </c>
      <c r="D50" s="9">
        <v>44956</v>
      </c>
      <c r="E50" s="5">
        <f t="shared" si="0"/>
        <v>0</v>
      </c>
      <c r="F50" s="12"/>
      <c r="G50" s="11">
        <f t="shared" si="1"/>
        <v>0</v>
      </c>
      <c r="H50" s="17" t="e">
        <f t="shared" si="2"/>
        <v>#DIV/0!</v>
      </c>
      <c r="I50" s="12">
        <f t="shared" si="3"/>
        <v>0</v>
      </c>
      <c r="J50" s="1" t="e">
        <f t="shared" si="9"/>
        <v>#DIV/0!</v>
      </c>
      <c r="L50" s="1">
        <f t="shared" si="6"/>
        <v>0</v>
      </c>
      <c r="M50" s="1">
        <f t="shared" si="7"/>
        <v>0</v>
      </c>
      <c r="N50" s="1">
        <f t="shared" si="8"/>
        <v>0</v>
      </c>
    </row>
    <row r="51" spans="1:14" s="1" customFormat="1" ht="15.75" customHeight="1">
      <c r="A51"/>
      <c r="B51"/>
      <c r="C51" t="s">
        <v>5</v>
      </c>
      <c r="D51" s="9">
        <v>44957</v>
      </c>
      <c r="E51" s="5">
        <f t="shared" si="0"/>
        <v>0</v>
      </c>
      <c r="F51" s="12"/>
      <c r="G51" s="11">
        <f t="shared" si="1"/>
        <v>0</v>
      </c>
      <c r="H51" s="17" t="e">
        <f t="shared" si="2"/>
        <v>#DIV/0!</v>
      </c>
      <c r="I51" s="12">
        <f t="shared" si="3"/>
        <v>0</v>
      </c>
      <c r="J51" s="1" t="e">
        <f t="shared" si="9"/>
        <v>#DIV/0!</v>
      </c>
      <c r="L51" s="1">
        <f t="shared" si="6"/>
        <v>0</v>
      </c>
      <c r="M51" s="1">
        <f t="shared" si="7"/>
        <v>0</v>
      </c>
      <c r="N51" s="1">
        <f t="shared" si="8"/>
        <v>0</v>
      </c>
    </row>
    <row r="52" spans="1:14" s="1" customFormat="1" ht="15.75" customHeight="1">
      <c r="A52"/>
      <c r="B52"/>
      <c r="C52"/>
      <c r="E52" s="2"/>
      <c r="F52" s="3"/>
      <c r="G52" s="3"/>
      <c r="H52" s="3"/>
      <c r="I52" s="3"/>
    </row>
    <row r="53" spans="1:14" s="1" customFormat="1" ht="15.75" customHeight="1">
      <c r="A53"/>
      <c r="B53"/>
      <c r="C53"/>
      <c r="E53" s="2"/>
      <c r="F53" s="2"/>
      <c r="G53" s="3"/>
      <c r="H53" s="3"/>
      <c r="I53" s="3"/>
    </row>
    <row r="54" spans="1:14" s="1" customFormat="1" ht="15.75" customHeight="1">
      <c r="A54"/>
      <c r="B54"/>
      <c r="C54"/>
      <c r="E54" s="2"/>
      <c r="F54" s="3"/>
      <c r="G54" s="3"/>
      <c r="H54" s="3"/>
      <c r="I54" s="3"/>
    </row>
    <row r="55" spans="1:14" s="1" customFormat="1" ht="15.75" customHeight="1">
      <c r="A55"/>
      <c r="B55"/>
      <c r="C55"/>
      <c r="E55" s="2"/>
      <c r="F55" s="3"/>
      <c r="G55" s="3"/>
      <c r="H55" s="3"/>
      <c r="I55" s="3"/>
    </row>
    <row r="56" spans="1:14" s="1" customFormat="1" ht="15.75" customHeight="1">
      <c r="A56"/>
      <c r="B56"/>
      <c r="C56"/>
      <c r="E56" s="2"/>
      <c r="F56" s="3"/>
      <c r="G56" s="3"/>
      <c r="H56" s="3"/>
      <c r="I56" s="3"/>
    </row>
    <row r="57" spans="1:14" s="1" customFormat="1" ht="15.75" customHeight="1">
      <c r="A57"/>
      <c r="B57"/>
      <c r="C57"/>
      <c r="E57" s="2"/>
      <c r="F57" s="3"/>
      <c r="G57" s="3"/>
      <c r="H57" s="3"/>
      <c r="I57" s="3"/>
    </row>
    <row r="58" spans="1:14" s="1" customFormat="1" ht="15.75" customHeight="1">
      <c r="A58"/>
      <c r="B58"/>
      <c r="C58"/>
      <c r="E58" s="2"/>
      <c r="F58" s="3"/>
      <c r="G58" s="3"/>
      <c r="H58" s="3"/>
      <c r="I58" s="3"/>
    </row>
    <row r="59" spans="1:14" s="1" customFormat="1" ht="15.75" customHeight="1">
      <c r="A59"/>
      <c r="B59"/>
      <c r="C59"/>
      <c r="E59" s="2"/>
      <c r="F59" s="3"/>
      <c r="G59" s="3"/>
      <c r="H59" s="3"/>
      <c r="I59" s="3"/>
    </row>
    <row r="60" spans="1:14" s="1" customFormat="1" ht="15.75" customHeight="1">
      <c r="A60"/>
      <c r="B60"/>
      <c r="C60"/>
      <c r="E60" s="2"/>
      <c r="F60" s="3"/>
      <c r="G60" s="3"/>
      <c r="H60" s="3"/>
      <c r="I60" s="3"/>
    </row>
    <row r="61" spans="1:14" s="1" customFormat="1" ht="15.75" customHeight="1">
      <c r="A61"/>
      <c r="B61"/>
      <c r="C61"/>
      <c r="E61" s="2"/>
      <c r="F61" s="3"/>
      <c r="G61" s="3"/>
      <c r="H61" s="3"/>
      <c r="I61" s="3"/>
    </row>
    <row r="62" spans="1:14" s="1" customFormat="1" ht="15.75" customHeight="1">
      <c r="A62"/>
      <c r="B62"/>
      <c r="C62"/>
      <c r="E62" s="2"/>
      <c r="F62" s="3"/>
      <c r="G62" s="3"/>
      <c r="H62" s="3"/>
      <c r="I62" s="3"/>
    </row>
    <row r="63" spans="1:14" s="1" customFormat="1" ht="15.75" customHeight="1">
      <c r="A63"/>
      <c r="B63"/>
      <c r="C63"/>
      <c r="E63" s="2"/>
      <c r="F63" s="3"/>
      <c r="G63" s="3"/>
      <c r="H63" s="3"/>
      <c r="I63" s="3"/>
    </row>
    <row r="64" spans="1:14" s="1" customFormat="1" ht="15.75" customHeight="1">
      <c r="A64"/>
      <c r="B64"/>
      <c r="C64"/>
      <c r="E64" s="2"/>
      <c r="F64" s="3"/>
      <c r="G64" s="3"/>
      <c r="H64" s="3"/>
      <c r="I64" s="3"/>
    </row>
    <row r="65" spans="1:9" s="1" customFormat="1" ht="15.75" customHeight="1">
      <c r="A65"/>
      <c r="B65"/>
      <c r="C65"/>
      <c r="E65" s="2"/>
      <c r="F65" s="3"/>
      <c r="G65" s="3"/>
      <c r="H65" s="3"/>
      <c r="I65" s="3"/>
    </row>
    <row r="66" spans="1:9" s="1" customFormat="1" ht="15.75" customHeight="1">
      <c r="A66"/>
      <c r="B66"/>
      <c r="C66"/>
      <c r="E66" s="2"/>
      <c r="F66" s="3"/>
      <c r="G66" s="3"/>
      <c r="H66" s="3"/>
      <c r="I66" s="3"/>
    </row>
    <row r="67" spans="1:9" s="1" customFormat="1" ht="15.75" customHeight="1">
      <c r="A67"/>
      <c r="B67"/>
      <c r="C67"/>
      <c r="E67" s="2"/>
      <c r="F67" s="3"/>
      <c r="G67" s="3"/>
      <c r="H67" s="3"/>
      <c r="I67" s="3"/>
    </row>
    <row r="68" spans="1:9" s="1" customFormat="1" ht="15.75" customHeight="1">
      <c r="A68"/>
      <c r="B68"/>
      <c r="C68"/>
      <c r="E68" s="2"/>
      <c r="F68" s="3"/>
      <c r="G68" s="3"/>
      <c r="H68" s="3"/>
      <c r="I68" s="3"/>
    </row>
    <row r="69" spans="1:9" s="1" customFormat="1" ht="15.75" customHeight="1">
      <c r="A69"/>
      <c r="B69"/>
      <c r="C69"/>
      <c r="E69" s="2"/>
      <c r="F69" s="3"/>
      <c r="G69" s="3"/>
      <c r="H69" s="3"/>
      <c r="I69" s="3"/>
    </row>
    <row r="70" spans="1:9" s="1" customFormat="1" ht="15.75" customHeight="1">
      <c r="A70"/>
      <c r="B70"/>
      <c r="C70"/>
      <c r="E70" s="2"/>
      <c r="F70" s="3"/>
      <c r="G70" s="3"/>
      <c r="H70" s="3"/>
      <c r="I70" s="3"/>
    </row>
    <row r="71" spans="1:9" s="1" customFormat="1" ht="15.75" customHeight="1">
      <c r="A71"/>
      <c r="B71"/>
      <c r="C71"/>
      <c r="E71" s="2"/>
      <c r="F71" s="3"/>
      <c r="G71" s="3"/>
      <c r="H71" s="3"/>
      <c r="I71" s="3"/>
    </row>
    <row r="72" spans="1:9" s="1" customFormat="1" ht="15.75" customHeight="1">
      <c r="A72"/>
      <c r="B72"/>
      <c r="C72"/>
      <c r="E72" s="2"/>
      <c r="F72" s="3"/>
      <c r="G72" s="3"/>
      <c r="H72" s="3"/>
      <c r="I72" s="3"/>
    </row>
    <row r="73" spans="1:9" s="1" customFormat="1" ht="15.75" customHeight="1">
      <c r="A73"/>
      <c r="B73"/>
      <c r="C73"/>
      <c r="E73" s="2"/>
      <c r="F73" s="3"/>
      <c r="G73" s="3"/>
      <c r="H73" s="3"/>
      <c r="I73" s="3"/>
    </row>
    <row r="74" spans="1:9" s="1" customFormat="1" ht="15.75" customHeight="1">
      <c r="A74"/>
      <c r="B74"/>
      <c r="C74"/>
      <c r="E74" s="2"/>
      <c r="F74" s="3"/>
      <c r="G74" s="3"/>
      <c r="H74" s="3"/>
      <c r="I74" s="3"/>
    </row>
    <row r="75" spans="1:9" s="1" customFormat="1" ht="15.75" customHeight="1">
      <c r="A75"/>
      <c r="B75"/>
      <c r="C75"/>
      <c r="E75" s="2"/>
      <c r="F75" s="3"/>
      <c r="G75" s="3"/>
      <c r="H75" s="3"/>
      <c r="I75" s="3"/>
    </row>
    <row r="76" spans="1:9" s="1" customFormat="1" ht="15.75" customHeight="1">
      <c r="A76"/>
      <c r="B76"/>
      <c r="C76"/>
      <c r="E76" s="2"/>
      <c r="F76" s="3"/>
      <c r="G76" s="3"/>
      <c r="H76" s="3"/>
      <c r="I76" s="3"/>
    </row>
    <row r="77" spans="1:9" s="1" customFormat="1" ht="15.75" customHeight="1">
      <c r="A77"/>
      <c r="B77"/>
      <c r="C77"/>
      <c r="E77" s="2"/>
      <c r="F77" s="3"/>
      <c r="G77" s="3"/>
      <c r="H77" s="3"/>
      <c r="I77" s="3"/>
    </row>
    <row r="78" spans="1:9" s="1" customFormat="1" ht="15.75" customHeight="1">
      <c r="A78"/>
      <c r="B78"/>
      <c r="C78"/>
      <c r="E78" s="2"/>
      <c r="F78" s="3"/>
      <c r="G78" s="3"/>
      <c r="H78" s="3"/>
      <c r="I78" s="3"/>
    </row>
    <row r="79" spans="1:9" s="1" customFormat="1" ht="15.75" customHeight="1">
      <c r="A79"/>
      <c r="B79"/>
      <c r="C79"/>
      <c r="E79" s="2"/>
      <c r="F79" s="3"/>
      <c r="G79" s="3"/>
      <c r="H79" s="3"/>
      <c r="I79" s="3"/>
    </row>
    <row r="80" spans="1:9" s="1" customFormat="1" ht="15.75" customHeight="1">
      <c r="A80"/>
      <c r="B80"/>
      <c r="C80"/>
      <c r="E80" s="2"/>
      <c r="F80" s="3"/>
      <c r="G80" s="3"/>
      <c r="H80" s="3"/>
      <c r="I80" s="3"/>
    </row>
    <row r="81" spans="1:9" s="1" customFormat="1" ht="15.75" customHeight="1">
      <c r="A81"/>
      <c r="B81"/>
      <c r="C81"/>
      <c r="E81" s="2"/>
      <c r="F81" s="3"/>
      <c r="G81" s="3"/>
      <c r="H81" s="3"/>
      <c r="I81" s="3"/>
    </row>
    <row r="82" spans="1:9" s="1" customFormat="1" ht="15.75" customHeight="1">
      <c r="A82"/>
      <c r="B82"/>
      <c r="C82"/>
      <c r="E82" s="2"/>
      <c r="F82" s="3"/>
      <c r="G82" s="3"/>
      <c r="H82" s="3"/>
      <c r="I82" s="3"/>
    </row>
    <row r="83" spans="1:9" s="1" customFormat="1" ht="15.75" customHeight="1">
      <c r="A83"/>
      <c r="B83"/>
      <c r="C83"/>
      <c r="E83" s="2"/>
      <c r="F83" s="3"/>
      <c r="G83" s="3"/>
      <c r="H83" s="3"/>
      <c r="I83" s="3"/>
    </row>
    <row r="84" spans="1:9" s="1" customFormat="1" ht="15.75" customHeight="1">
      <c r="A84"/>
      <c r="B84"/>
      <c r="C84"/>
      <c r="E84" s="2"/>
      <c r="F84" s="3"/>
      <c r="G84" s="3"/>
      <c r="H84" s="3"/>
      <c r="I84" s="3"/>
    </row>
    <row r="85" spans="1:9" s="1" customFormat="1" ht="15.75" customHeight="1">
      <c r="A85"/>
      <c r="B85"/>
      <c r="C85"/>
      <c r="E85" s="2"/>
      <c r="F85" s="3"/>
      <c r="G85" s="3"/>
      <c r="H85" s="3"/>
      <c r="I85" s="3"/>
    </row>
    <row r="86" spans="1:9" s="1" customFormat="1" ht="15.75" customHeight="1">
      <c r="A86"/>
      <c r="B86"/>
      <c r="C86"/>
      <c r="E86" s="2"/>
      <c r="F86" s="3"/>
      <c r="G86" s="3"/>
      <c r="H86" s="3"/>
      <c r="I86" s="3"/>
    </row>
    <row r="87" spans="1:9" s="1" customFormat="1" ht="15.75" customHeight="1">
      <c r="A87"/>
      <c r="B87"/>
      <c r="C87"/>
      <c r="E87" s="2"/>
      <c r="F87" s="3"/>
      <c r="G87" s="3"/>
      <c r="H87" s="3"/>
      <c r="I87" s="3"/>
    </row>
    <row r="88" spans="1:9" s="1" customFormat="1" ht="15.75" customHeight="1">
      <c r="A88"/>
      <c r="B88"/>
      <c r="C88"/>
      <c r="E88" s="2"/>
      <c r="F88" s="3"/>
      <c r="G88" s="3"/>
      <c r="H88" s="3"/>
      <c r="I88" s="3"/>
    </row>
    <row r="89" spans="1:9" s="1" customFormat="1" ht="15.75" customHeight="1">
      <c r="A89"/>
      <c r="B89"/>
      <c r="C89"/>
      <c r="E89" s="2"/>
      <c r="F89" s="3"/>
      <c r="G89" s="3"/>
      <c r="H89" s="3"/>
      <c r="I89" s="3"/>
    </row>
    <row r="90" spans="1:9" s="1" customFormat="1" ht="15.75" customHeight="1">
      <c r="A90"/>
      <c r="B90"/>
      <c r="C90"/>
      <c r="E90" s="2"/>
      <c r="F90" s="3"/>
      <c r="G90" s="3"/>
      <c r="H90" s="3"/>
      <c r="I90" s="3"/>
    </row>
    <row r="91" spans="1:9" s="1" customFormat="1" ht="15.75" customHeight="1">
      <c r="A91"/>
      <c r="B91"/>
      <c r="C91"/>
      <c r="E91" s="2"/>
      <c r="F91" s="3"/>
      <c r="G91" s="3"/>
      <c r="H91" s="3"/>
      <c r="I91" s="3"/>
    </row>
    <row r="92" spans="1:9" s="1" customFormat="1" ht="15.75" customHeight="1">
      <c r="A92"/>
      <c r="B92"/>
      <c r="C92"/>
      <c r="E92" s="2"/>
      <c r="F92" s="3"/>
      <c r="G92" s="3"/>
      <c r="H92" s="3"/>
      <c r="I92" s="3"/>
    </row>
    <row r="93" spans="1:9" s="1" customFormat="1" ht="15.75" customHeight="1">
      <c r="A93"/>
      <c r="B93"/>
      <c r="C93"/>
      <c r="E93" s="2"/>
      <c r="F93" s="3"/>
      <c r="G93" s="3"/>
      <c r="H93" s="3"/>
      <c r="I93" s="3"/>
    </row>
    <row r="94" spans="1:9" s="1" customFormat="1" ht="15.75" customHeight="1">
      <c r="A94"/>
      <c r="B94"/>
      <c r="C94"/>
      <c r="E94" s="2"/>
      <c r="F94" s="3"/>
      <c r="G94" s="3"/>
      <c r="H94" s="3"/>
      <c r="I94" s="3"/>
    </row>
    <row r="95" spans="1:9" s="1" customFormat="1" ht="15.75" customHeight="1">
      <c r="A95"/>
      <c r="B95"/>
      <c r="C95"/>
      <c r="E95" s="2"/>
      <c r="F95" s="3"/>
      <c r="G95" s="3"/>
      <c r="H95" s="3"/>
      <c r="I95" s="3"/>
    </row>
    <row r="96" spans="1:9" s="1" customFormat="1" ht="15.75" customHeight="1">
      <c r="A96"/>
      <c r="B96"/>
      <c r="C96"/>
      <c r="E96" s="2"/>
      <c r="F96" s="3"/>
      <c r="G96" s="3"/>
      <c r="H96" s="3"/>
      <c r="I96" s="3"/>
    </row>
    <row r="97" spans="1:9" s="1" customFormat="1" ht="15.75" customHeight="1">
      <c r="A97"/>
      <c r="B97"/>
      <c r="C97"/>
      <c r="E97" s="2"/>
      <c r="F97" s="3"/>
      <c r="G97" s="3"/>
      <c r="H97" s="3"/>
      <c r="I97" s="3"/>
    </row>
    <row r="98" spans="1:9" s="1" customFormat="1" ht="15.75" customHeight="1">
      <c r="A98"/>
      <c r="B98"/>
      <c r="C98"/>
      <c r="E98" s="2"/>
      <c r="F98" s="3"/>
      <c r="G98" s="3"/>
      <c r="H98" s="3"/>
      <c r="I98" s="3"/>
    </row>
    <row r="99" spans="1:9" s="1" customFormat="1" ht="15.75" customHeight="1">
      <c r="A99"/>
      <c r="B99"/>
      <c r="C99"/>
      <c r="E99" s="2"/>
      <c r="F99" s="3"/>
      <c r="G99" s="3"/>
      <c r="H99" s="3"/>
      <c r="I99" s="3"/>
    </row>
    <row r="100" spans="1:9" s="1" customFormat="1" ht="15.75" customHeight="1">
      <c r="A100"/>
      <c r="B100"/>
      <c r="C100"/>
      <c r="E100" s="2"/>
      <c r="F100" s="3"/>
      <c r="G100" s="3"/>
      <c r="H100" s="3"/>
      <c r="I100" s="3"/>
    </row>
    <row r="101" spans="1:9" s="1" customFormat="1" ht="15.75" customHeight="1">
      <c r="A101"/>
      <c r="B101"/>
      <c r="C101"/>
      <c r="E101" s="2"/>
      <c r="F101" s="3"/>
      <c r="G101" s="3"/>
      <c r="H101" s="3"/>
      <c r="I101" s="3"/>
    </row>
  </sheetData>
  <mergeCells count="18">
    <mergeCell ref="C14:D15"/>
    <mergeCell ref="E14:E15"/>
    <mergeCell ref="F14:G15"/>
    <mergeCell ref="C11:D12"/>
    <mergeCell ref="E11:E12"/>
    <mergeCell ref="F11:G12"/>
    <mergeCell ref="P1:P2"/>
    <mergeCell ref="Q1:Q2"/>
    <mergeCell ref="J2:J3"/>
    <mergeCell ref="C8:D9"/>
    <mergeCell ref="E8:E9"/>
    <mergeCell ref="F8:G9"/>
    <mergeCell ref="F2:G3"/>
    <mergeCell ref="E2:E3"/>
    <mergeCell ref="C2:D3"/>
    <mergeCell ref="F5:G6"/>
    <mergeCell ref="E5:E6"/>
    <mergeCell ref="C5:D6"/>
  </mergeCells>
  <phoneticPr fontId="8" type="noConversion"/>
  <conditionalFormatting sqref="I21:I51">
    <cfRule type="cellIs" dxfId="9" priority="16" operator="lessThan">
      <formula>0</formula>
    </cfRule>
  </conditionalFormatting>
  <conditionalFormatting sqref="I21:I51">
    <cfRule type="cellIs" dxfId="8" priority="17" operator="greaterThan">
      <formula>0</formula>
    </cfRule>
  </conditionalFormatting>
  <conditionalFormatting sqref="F21:F51">
    <cfRule type="cellIs" dxfId="7" priority="14" operator="lessThan">
      <formula>0</formula>
    </cfRule>
  </conditionalFormatting>
  <conditionalFormatting sqref="F21:F51">
    <cfRule type="cellIs" dxfId="6" priority="15" operator="greaterThan">
      <formula>0</formula>
    </cfRule>
  </conditionalFormatting>
  <conditionalFormatting sqref="H21:H51">
    <cfRule type="dataBar" priority="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{9DF47AFF-7389-4087-AFC3-7494663075BF}</x14:id>
        </ext>
      </extLst>
    </cfRule>
  </conditionalFormatting>
  <pageMargins left="0.511811024" right="0.511811024" top="0.78740157499999996" bottom="0.78740157499999996" header="0" footer="0"/>
  <pageSetup paperSize="9" orientation="portrait" r:id="rId1"/>
  <ignoredErrors>
    <ignoredError sqref="J25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F47AFF-7389-4087-AFC3-7494663075BF}">
            <x14:dataBar minLength="0" maxLength="100" gradient="0" direction="leftToRight" axisPosition="none">
              <x14:cfvo type="num">
                <xm:f>0</xm:f>
              </x14:cfvo>
              <x14:cfvo type="num">
                <xm:f>1</xm:f>
              </x14:cfvo>
              <x14:negativeFillColor rgb="FFFFBDBD"/>
            </x14:dataBar>
          </x14:cfRule>
          <xm:sqref>H21:H51</xm:sqref>
        </x14:conditionalFormatting>
        <x14:conditionalFormatting xmlns:xm="http://schemas.microsoft.com/office/excel/2006/main">
          <x14:cfRule type="containsText" priority="21" operator="containsText" id="{71DFA74D-9370-48B8-B4C5-411D7E0F145C}">
            <xm:f>NOT(ISERROR(SEARCH($P$26,J1)))</xm:f>
            <xm:f>$P$26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2" operator="containsText" id="{FF52EDC5-F3AB-4248-A0A6-E393AE77537A}">
            <xm:f>NOT(ISERROR(SEARCH($P$25,J1)))</xm:f>
            <xm:f>$P$25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3" operator="containsText" id="{4FF80BE5-D387-45FE-8932-D99D674F9257}">
            <xm:f>NOT(ISERROR(SEARCH($P$24,J1)))</xm:f>
            <xm:f>$P$24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4" operator="containsText" id="{BED9EB57-54F1-41FA-8E9D-16D2C9228D7B}">
            <xm:f>NOT(ISERROR(SEARCH($P$23,J1)))</xm:f>
            <xm:f>$P$23</xm:f>
            <x14:dxf>
              <font>
                <b/>
                <i val="0"/>
              </font>
              <fill>
                <patternFill>
                  <bgColor rgb="FFFFE5E5"/>
                </patternFill>
              </fill>
            </x14:dxf>
          </x14:cfRule>
          <x14:cfRule type="containsText" priority="25" operator="containsText" id="{714C871E-0C91-4A03-AA25-B98B17D1B3DE}">
            <xm:f>NOT(ISERROR(SEARCH($P$22,J1)))</xm:f>
            <xm:f>$P$22</xm:f>
            <x14:dxf>
              <font>
                <b/>
                <i val="0"/>
              </font>
              <fill>
                <patternFill>
                  <bgColor theme="9" tint="0.59996337778862885"/>
                </patternFill>
              </fill>
            </x14:dxf>
          </x14:cfRule>
          <x14:cfRule type="containsText" priority="26" operator="containsText" id="{CA7A518A-D3E6-4D96-9600-A138689949BF}">
            <xm:f>NOT(ISERROR(SEARCH($P$21,J1)))</xm:f>
            <xm:f>$P$21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J1:J1048576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MARÇO</vt:lpstr>
      <vt:lpstr>ABRIL</vt:lpstr>
      <vt:lpstr>MAIO</vt:lpstr>
      <vt:lpstr>JUNHO</vt:lpstr>
      <vt:lpstr>FEVEREIRO</vt:lpstr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 Teles</cp:lastModifiedBy>
  <dcterms:created xsi:type="dcterms:W3CDTF">2022-03-10T18:57:13Z</dcterms:created>
  <dcterms:modified xsi:type="dcterms:W3CDTF">2024-02-20T23:07:35Z</dcterms:modified>
</cp:coreProperties>
</file>